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65" windowWidth="19440" windowHeight="8925"/>
  </bookViews>
  <sheets>
    <sheet name="ECO-02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L42" i="1"/>
  <c r="M42"/>
  <c r="L41"/>
  <c r="M41" s="1"/>
  <c r="L40" l="1"/>
  <c r="M40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M17"/>
  <c r="L17"/>
</calcChain>
</file>

<file path=xl/sharedStrings.xml><?xml version="1.0" encoding="utf-8"?>
<sst xmlns="http://schemas.openxmlformats.org/spreadsheetml/2006/main" count="146" uniqueCount="100">
  <si>
    <t>Nombre Proponente:</t>
  </si>
  <si>
    <t>Guía para completar formulario</t>
  </si>
  <si>
    <t>1.</t>
  </si>
  <si>
    <t>Dentro del presente formulario, se debe identificar cualquier propuesta de valor monetario relacionado a las piezas ofertadas.</t>
  </si>
  <si>
    <t>2.</t>
  </si>
  <si>
    <t>Todos los valores deben estar expresados en pesos chilenos (CLP $), sin ningún tipo de abreviación.</t>
  </si>
  <si>
    <t>3.</t>
  </si>
  <si>
    <t>Sólo deben rellenarse las celdas coloreadas. Las columnas denominadas "Precio Unitarios IVA Incl." y "Valor Tot. IVA Incl." vienen protegidas y definidas para que no san modificadas.</t>
  </si>
  <si>
    <t>4.</t>
  </si>
  <si>
    <t>La metodología de trabajo y llenado de este formulario esta pensada para ser desarrollada de manera digital, con el fin de facilitar la comprensión y aminorar la carga de trabajo al proponente (no llenar a mano).</t>
  </si>
  <si>
    <t>5.</t>
  </si>
  <si>
    <t>6.</t>
  </si>
  <si>
    <t>Las columnas no coloreadas se encuentran protegidas y bloqueadas a cambios, para asegurarnos de mantener el orden alfabético correcto.</t>
  </si>
  <si>
    <t>7.</t>
  </si>
  <si>
    <t>Se exigirá una copia digital (CD) y otra impresa para la presentación definitiva y formal.</t>
  </si>
  <si>
    <t>PROPUESTA ECONÓMICA</t>
  </si>
  <si>
    <t>Nº Material SAP</t>
  </si>
  <si>
    <t>Descripción</t>
  </si>
  <si>
    <t>Referencia</t>
  </si>
  <si>
    <t>Unidad de Medida</t>
  </si>
  <si>
    <t>MARCA</t>
  </si>
  <si>
    <t>MODELO</t>
  </si>
  <si>
    <t>PLAZO REPOSICIÓN MÁX.</t>
  </si>
  <si>
    <t>PRECIO UNITARIO NETO</t>
  </si>
  <si>
    <t>PRECIO UNITARIO 
IVA INCL.</t>
  </si>
  <si>
    <t>VALOR TOT.
IVA INCL.</t>
  </si>
  <si>
    <t>Uni.</t>
  </si>
  <si>
    <t>Clasificación por Fabricación.</t>
  </si>
  <si>
    <t xml:space="preserve">Plazo de entrega máximo en días hábiles. </t>
  </si>
  <si>
    <t>Identificador</t>
  </si>
  <si>
    <t>Siempre Disponible</t>
  </si>
  <si>
    <t>5 días</t>
  </si>
  <si>
    <t>A</t>
  </si>
  <si>
    <t>Esporádico</t>
  </si>
  <si>
    <t>B</t>
  </si>
  <si>
    <t>Importación a pedido</t>
  </si>
  <si>
    <t>C</t>
  </si>
  <si>
    <t>Condiciones Mínimas Técnicas Requeridas</t>
  </si>
  <si>
    <t>Cantidad
Estimada 
24 meses</t>
  </si>
  <si>
    <t>CONVENIO MARCO PARA EL SUMINISTRO DE LÁMINAS PROTECTORAS DE VENTANAS Y ELEMENTOS ACRÍLICOS</t>
  </si>
  <si>
    <t>No se aceptará ningún tipo de propuesta fuera de lo establecido; los criterios de distribución en caso de adjudicación múltiples, quedan a sola decisión de Metro.</t>
  </si>
  <si>
    <t>10 días</t>
  </si>
  <si>
    <t>30 días</t>
  </si>
  <si>
    <t>Importación Especial</t>
  </si>
  <si>
    <t>60 días corridos</t>
  </si>
  <si>
    <t>D</t>
  </si>
  <si>
    <t>A, B, C o D</t>
  </si>
  <si>
    <t>Acrílico liso humo puerta de salida
Dimensiones: 53 cm x 44 cm x 6 mm espesor</t>
  </si>
  <si>
    <t>Acrílico liso transparente 1800 x 2400 x 8 mm</t>
  </si>
  <si>
    <t>Acrílico morocco humo puerta de salida
Dimensiones: 53 cm x 44 cm x 6 mm espesor</t>
  </si>
  <si>
    <t>Acrílico para luminaria transparente 1225 x 615 x 3mm</t>
  </si>
  <si>
    <t>Lámina protectora 1359 x 649 mm para puerta acceso de pasajeros tren NS93</t>
  </si>
  <si>
    <t>Lámina protectora 1382 x 407 mm para ventana móvil tren NS74</t>
  </si>
  <si>
    <t>Lámina protectora 1440 x 714 mm para ventana grande tren NS04</t>
  </si>
  <si>
    <t>Lámina protectora 1931 x 266 mm para ventana grande abatible tren NS93</t>
  </si>
  <si>
    <t>Lámina protectora 1965 x 766 mm para ventana grande tren NS93</t>
  </si>
  <si>
    <t>Lámina protectora 255 x 1432 mm para ventana grande abatible tren AS02</t>
  </si>
  <si>
    <t>Lámina protectora 266 x 455 mm para puerta interior fija tren NS74</t>
  </si>
  <si>
    <t>Lámina protectora 278 x 692 mm para puerta de cabina tren NS74</t>
  </si>
  <si>
    <t>Lámina protectora 476 x 1015 mm para puerta pasajeros tren AS02</t>
  </si>
  <si>
    <t>Lámina protectora 713 x 495 mm para ventana pequeña fija tren AS02</t>
  </si>
  <si>
    <t>Lámina protectora 715 x 1445 mm para ventana grande fija tren AS02</t>
  </si>
  <si>
    <t>Lámina protectora 769 x 348 mm para puerta intermedia cabina tren NS93</t>
  </si>
  <si>
    <t>Lámina protectora 803 x 266 mm para ventana pequeña abatible tren NS93</t>
  </si>
  <si>
    <t>Lámina protectora 831 x 769 mm para ventana pequeña tren NS93</t>
  </si>
  <si>
    <t>Lámina protectora 852 x 416 mm para puerta intermedia cabina tren NS93</t>
  </si>
  <si>
    <t>Perfil vinílico B.G.
Vinilo en tira/rollo de 6 metros</t>
  </si>
  <si>
    <t>Protector de acrílico para KFS de tren NS74
En envases de 50 ó 100 unidades</t>
  </si>
  <si>
    <t>Protector de acrílico para KSA para tren NS93
En envases de 50 ó 100 unidades</t>
  </si>
  <si>
    <t>Rombo acrílico rojo con tapa para letrero acceso estaciones L1-L2</t>
  </si>
  <si>
    <t>Rombo acrílico rojo con tapa para letrero acceso estaciones L5</t>
  </si>
  <si>
    <t>MR-1885 Nº2</t>
  </si>
  <si>
    <t>MR-1386 Nº1</t>
  </si>
  <si>
    <t>MR-1739 Nº3</t>
  </si>
  <si>
    <t>MR-1885 Nº5</t>
  </si>
  <si>
    <t>MR-1885 Nº4</t>
  </si>
  <si>
    <t>MR-1953 Nº5</t>
  </si>
  <si>
    <t>MR-1386 Nº5</t>
  </si>
  <si>
    <t>MR-1386 Nº6</t>
  </si>
  <si>
    <t>MR-1953 Nº1</t>
  </si>
  <si>
    <t>MR-1953 Nº4</t>
  </si>
  <si>
    <t>MR-1953 Nº3</t>
  </si>
  <si>
    <t>MR-1885 Nº3</t>
  </si>
  <si>
    <t>MR-1885 Nº6</t>
  </si>
  <si>
    <t>MR-1885 Nº1</t>
  </si>
  <si>
    <t>MR-1885 Nº7</t>
  </si>
  <si>
    <t>FICHA TECNICA Nº167</t>
  </si>
  <si>
    <t>MR-0843</t>
  </si>
  <si>
    <t>MR-1806</t>
  </si>
  <si>
    <t>PLANO 30205-04-004</t>
  </si>
  <si>
    <t>PLANO 30205-04-005</t>
  </si>
  <si>
    <t>Info. arrastrada de Formulario TEC-01</t>
  </si>
  <si>
    <t>0984 NORGLAS</t>
  </si>
  <si>
    <t>096 NORGLAS</t>
  </si>
  <si>
    <t>NORGLAS - PRISMATICO</t>
  </si>
  <si>
    <t>Cumplimiento con referencia técnica dada</t>
  </si>
  <si>
    <t>Lámina protectora 1011 x 476 mm para puerta pasajeros tren NS04</t>
  </si>
  <si>
    <t>MR-1739 Nº1</t>
  </si>
  <si>
    <t>Lámina protectora 713 x 1100 mm para ventana mediana fija tren AS02</t>
  </si>
  <si>
    <t>MR-1953 Nº8</t>
  </si>
</sst>
</file>

<file path=xl/styles.xml><?xml version="1.0" encoding="utf-8"?>
<styleSheet xmlns="http://schemas.openxmlformats.org/spreadsheetml/2006/main">
  <numFmts count="2"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0" fontId="11" fillId="0" borderId="0"/>
    <xf numFmtId="164" fontId="13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0" fillId="0" borderId="1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12" fillId="0" borderId="0" xfId="0" applyFont="1" applyAlignment="1" applyProtection="1"/>
    <xf numFmtId="0" fontId="10" fillId="0" borderId="1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/>
    <xf numFmtId="0" fontId="0" fillId="0" borderId="11" xfId="0" applyFont="1" applyFill="1" applyBorder="1" applyAlignment="1" applyProtection="1">
      <alignment horizontal="center" wrapText="1"/>
    </xf>
    <xf numFmtId="165" fontId="0" fillId="3" borderId="11" xfId="2" applyNumberFormat="1" applyFont="1" applyFill="1" applyBorder="1" applyAlignment="1" applyProtection="1">
      <alignment wrapText="1"/>
      <protection locked="0"/>
    </xf>
    <xf numFmtId="165" fontId="0" fillId="0" borderId="11" xfId="2" applyNumberFormat="1" applyFont="1" applyFill="1" applyBorder="1" applyAlignment="1" applyProtection="1">
      <alignment wrapText="1"/>
    </xf>
    <xf numFmtId="165" fontId="0" fillId="3" borderId="2" xfId="2" applyNumberFormat="1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vertical="center"/>
    </xf>
    <xf numFmtId="0" fontId="14" fillId="0" borderId="19" xfId="0" applyFont="1" applyBorder="1" applyAlignment="1" applyProtection="1">
      <alignment vertical="center" wrapText="1"/>
    </xf>
    <xf numFmtId="0" fontId="14" fillId="0" borderId="2" xfId="0" applyFont="1" applyBorder="1" applyAlignment="1" applyProtection="1">
      <alignment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952500</xdr:colOff>
      <xdr:row>0</xdr:row>
      <xdr:rowOff>142875</xdr:rowOff>
    </xdr:from>
    <xdr:to>
      <xdr:col>12</xdr:col>
      <xdr:colOff>952500</xdr:colOff>
      <xdr:row>3</xdr:row>
      <xdr:rowOff>209550</xdr:rowOff>
    </xdr:to>
    <xdr:pic>
      <xdr:nvPicPr>
        <xdr:cNvPr id="2" name="7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29900" y="142875"/>
          <a:ext cx="3990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1828800</xdr:colOff>
      <xdr:row>40</xdr:row>
      <xdr:rowOff>0</xdr:rowOff>
    </xdr:from>
    <xdr:to>
      <xdr:col>2</xdr:col>
      <xdr:colOff>1828800</xdr:colOff>
      <xdr:row>40</xdr:row>
      <xdr:rowOff>114300</xdr:rowOff>
    </xdr:to>
    <xdr:pic>
      <xdr:nvPicPr>
        <xdr:cNvPr id="3" name="IMG_fiePhotosExplorer" descr="CK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8350" y="150685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2009775</xdr:colOff>
      <xdr:row>40</xdr:row>
      <xdr:rowOff>0</xdr:rowOff>
    </xdr:from>
    <xdr:to>
      <xdr:col>2</xdr:col>
      <xdr:colOff>2009775</xdr:colOff>
      <xdr:row>40</xdr:row>
      <xdr:rowOff>66675</xdr:rowOff>
    </xdr:to>
    <xdr:pic>
      <xdr:nvPicPr>
        <xdr:cNvPr id="4" name="IMG_fiePhotosExplorer" descr="CK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19325" y="15068550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1828800</xdr:colOff>
      <xdr:row>40</xdr:row>
      <xdr:rowOff>0</xdr:rowOff>
    </xdr:from>
    <xdr:to>
      <xdr:col>2</xdr:col>
      <xdr:colOff>1828800</xdr:colOff>
      <xdr:row>40</xdr:row>
      <xdr:rowOff>114300</xdr:rowOff>
    </xdr:to>
    <xdr:pic>
      <xdr:nvPicPr>
        <xdr:cNvPr id="5" name="IMG_fiePhotosExplorer" descr="CK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8350" y="150685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2009775</xdr:colOff>
      <xdr:row>40</xdr:row>
      <xdr:rowOff>0</xdr:rowOff>
    </xdr:from>
    <xdr:to>
      <xdr:col>2</xdr:col>
      <xdr:colOff>2009775</xdr:colOff>
      <xdr:row>40</xdr:row>
      <xdr:rowOff>66675</xdr:rowOff>
    </xdr:to>
    <xdr:pic>
      <xdr:nvPicPr>
        <xdr:cNvPr id="6" name="IMG_fiePhotosExplorer" descr="CK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19325" y="15068550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1828800</xdr:colOff>
      <xdr:row>40</xdr:row>
      <xdr:rowOff>0</xdr:rowOff>
    </xdr:from>
    <xdr:to>
      <xdr:col>2</xdr:col>
      <xdr:colOff>1828800</xdr:colOff>
      <xdr:row>40</xdr:row>
      <xdr:rowOff>114300</xdr:rowOff>
    </xdr:to>
    <xdr:pic>
      <xdr:nvPicPr>
        <xdr:cNvPr id="7" name="IMG_fiePhotosExplorer" descr="CK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8350" y="150685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2009775</xdr:colOff>
      <xdr:row>40</xdr:row>
      <xdr:rowOff>0</xdr:rowOff>
    </xdr:from>
    <xdr:to>
      <xdr:col>2</xdr:col>
      <xdr:colOff>2009775</xdr:colOff>
      <xdr:row>40</xdr:row>
      <xdr:rowOff>66675</xdr:rowOff>
    </xdr:to>
    <xdr:pic>
      <xdr:nvPicPr>
        <xdr:cNvPr id="8" name="IMG_fiePhotosExplorer" descr="CK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19325" y="15068550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1828800</xdr:colOff>
      <xdr:row>40</xdr:row>
      <xdr:rowOff>0</xdr:rowOff>
    </xdr:from>
    <xdr:to>
      <xdr:col>2</xdr:col>
      <xdr:colOff>1828800</xdr:colOff>
      <xdr:row>40</xdr:row>
      <xdr:rowOff>114300</xdr:rowOff>
    </xdr:to>
    <xdr:pic>
      <xdr:nvPicPr>
        <xdr:cNvPr id="9" name="IMG_fiePhotosExplorer" descr="CK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38350" y="150685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2009775</xdr:colOff>
      <xdr:row>40</xdr:row>
      <xdr:rowOff>0</xdr:rowOff>
    </xdr:from>
    <xdr:to>
      <xdr:col>2</xdr:col>
      <xdr:colOff>2009775</xdr:colOff>
      <xdr:row>40</xdr:row>
      <xdr:rowOff>66675</xdr:rowOff>
    </xdr:to>
    <xdr:pic>
      <xdr:nvPicPr>
        <xdr:cNvPr id="10" name="IMG_fiePhotosExplorer" descr="CK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19325" y="15068550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62" zoomScaleNormal="62" workbookViewId="0">
      <selection activeCell="H19" sqref="H19"/>
    </sheetView>
  </sheetViews>
  <sheetFormatPr baseColWidth="10" defaultRowHeight="15"/>
  <cols>
    <col min="1" max="1" width="3.85546875" style="1" customWidth="1"/>
    <col min="2" max="2" width="21.140625" style="1" hidden="1" customWidth="1"/>
    <col min="3" max="3" width="47.42578125" style="23" bestFit="1" customWidth="1"/>
    <col min="4" max="4" width="62" style="24" customWidth="1"/>
    <col min="5" max="5" width="34.5703125" style="25" customWidth="1"/>
    <col min="6" max="6" width="17" style="25" customWidth="1"/>
    <col min="7" max="9" width="17" style="1" customWidth="1"/>
    <col min="10" max="10" width="20.7109375" style="1" customWidth="1"/>
    <col min="11" max="11" width="21.42578125" style="1" bestFit="1" customWidth="1"/>
    <col min="12" max="12" width="17.7109375" style="1" customWidth="1"/>
    <col min="13" max="13" width="16" style="1" bestFit="1" customWidth="1"/>
    <col min="14" max="18" width="11.42578125" style="1"/>
    <col min="19" max="19" width="14" style="1" customWidth="1"/>
    <col min="20" max="16384" width="11.42578125" style="1"/>
  </cols>
  <sheetData>
    <row r="1" spans="1:13" ht="18.75">
      <c r="B1" s="54" t="s">
        <v>39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8.75">
      <c r="B2" s="2"/>
      <c r="C2" s="3"/>
      <c r="D2" s="4"/>
      <c r="E2" s="5"/>
      <c r="F2" s="5"/>
      <c r="G2" s="2"/>
      <c r="H2" s="2"/>
      <c r="I2" s="2"/>
      <c r="J2" s="2"/>
      <c r="K2" s="2"/>
      <c r="L2" s="2"/>
      <c r="M2" s="2"/>
    </row>
    <row r="3" spans="1:13" ht="21">
      <c r="C3" s="6" t="s">
        <v>0</v>
      </c>
      <c r="D3" s="4"/>
      <c r="E3" s="5"/>
      <c r="F3" s="5"/>
      <c r="G3" s="2"/>
      <c r="H3" s="2"/>
      <c r="I3" s="2"/>
      <c r="J3" s="2"/>
      <c r="K3" s="2"/>
      <c r="L3" s="2"/>
      <c r="M3" s="2"/>
    </row>
    <row r="4" spans="1:13" ht="18.75">
      <c r="C4" s="3"/>
      <c r="D4" s="4"/>
      <c r="E4" s="5"/>
      <c r="F4" s="5"/>
      <c r="G4" s="2"/>
      <c r="H4" s="2"/>
      <c r="I4" s="2"/>
      <c r="J4" s="2"/>
      <c r="K4" s="2"/>
      <c r="L4" s="2"/>
      <c r="M4" s="2"/>
    </row>
    <row r="5" spans="1:13" ht="18.75">
      <c r="B5" s="2"/>
      <c r="C5" s="3" t="s">
        <v>1</v>
      </c>
      <c r="D5" s="4"/>
      <c r="E5" s="5"/>
      <c r="F5" s="5"/>
      <c r="G5" s="2"/>
      <c r="H5" s="2"/>
      <c r="I5" s="2"/>
      <c r="J5" s="2"/>
      <c r="K5" s="2"/>
      <c r="L5" s="2"/>
      <c r="M5" s="2"/>
    </row>
    <row r="6" spans="1:13">
      <c r="A6" s="7" t="s">
        <v>2</v>
      </c>
      <c r="C6" s="26" t="s">
        <v>3</v>
      </c>
      <c r="D6" s="9"/>
      <c r="E6" s="10"/>
      <c r="F6" s="10"/>
      <c r="G6" s="8"/>
      <c r="H6" s="8"/>
      <c r="I6" s="8"/>
      <c r="J6" s="8"/>
      <c r="K6" s="8"/>
      <c r="L6" s="8"/>
      <c r="M6" s="8"/>
    </row>
    <row r="7" spans="1:13">
      <c r="A7" s="7" t="s">
        <v>4</v>
      </c>
      <c r="C7" s="26" t="s">
        <v>5</v>
      </c>
      <c r="D7" s="9"/>
      <c r="E7" s="10"/>
      <c r="F7" s="10"/>
      <c r="G7" s="8"/>
      <c r="H7" s="8"/>
      <c r="I7" s="8"/>
      <c r="J7" s="8"/>
      <c r="K7" s="8"/>
      <c r="L7" s="8"/>
      <c r="M7" s="8"/>
    </row>
    <row r="8" spans="1:13">
      <c r="A8" s="7" t="s">
        <v>6</v>
      </c>
      <c r="C8" s="26" t="s">
        <v>7</v>
      </c>
      <c r="D8" s="9"/>
      <c r="E8" s="10"/>
      <c r="F8" s="10"/>
      <c r="G8" s="8"/>
      <c r="H8" s="8"/>
      <c r="I8" s="8"/>
      <c r="J8" s="8"/>
      <c r="K8" s="8"/>
      <c r="L8" s="8"/>
      <c r="M8" s="8"/>
    </row>
    <row r="9" spans="1:13">
      <c r="A9" s="7" t="s">
        <v>8</v>
      </c>
      <c r="C9" s="26" t="s">
        <v>9</v>
      </c>
      <c r="D9" s="9"/>
      <c r="E9" s="10"/>
      <c r="F9" s="10"/>
      <c r="G9" s="8"/>
      <c r="H9" s="8"/>
      <c r="I9" s="8"/>
      <c r="J9" s="8"/>
      <c r="K9" s="8"/>
      <c r="L9" s="8"/>
      <c r="M9" s="8"/>
    </row>
    <row r="10" spans="1:13">
      <c r="A10" s="7" t="s">
        <v>10</v>
      </c>
      <c r="C10" s="26" t="s">
        <v>40</v>
      </c>
      <c r="D10" s="9"/>
      <c r="E10" s="10"/>
      <c r="F10" s="10"/>
      <c r="G10" s="8"/>
      <c r="H10" s="8"/>
      <c r="I10" s="8"/>
      <c r="J10" s="8"/>
      <c r="K10" s="8"/>
      <c r="L10" s="8"/>
      <c r="M10" s="8"/>
    </row>
    <row r="11" spans="1:13">
      <c r="A11" s="7" t="s">
        <v>11</v>
      </c>
      <c r="C11" s="26" t="s">
        <v>12</v>
      </c>
      <c r="D11" s="9"/>
      <c r="E11" s="10"/>
      <c r="F11" s="10"/>
      <c r="G11" s="8"/>
      <c r="H11" s="8"/>
      <c r="I11" s="8"/>
      <c r="J11" s="8"/>
      <c r="K11" s="8"/>
      <c r="L11" s="8"/>
      <c r="M11" s="8"/>
    </row>
    <row r="12" spans="1:13" ht="15" customHeight="1">
      <c r="A12" s="7" t="s">
        <v>13</v>
      </c>
      <c r="B12" s="11"/>
      <c r="C12" s="26" t="s">
        <v>14</v>
      </c>
      <c r="D12" s="9"/>
      <c r="E12" s="10"/>
      <c r="F12" s="10"/>
      <c r="G12" s="8"/>
      <c r="H12" s="8"/>
      <c r="I12" s="8"/>
      <c r="J12" s="8"/>
      <c r="K12" s="8"/>
      <c r="L12" s="11"/>
      <c r="M12" s="11"/>
    </row>
    <row r="13" spans="1:13" ht="18.75">
      <c r="B13" s="11"/>
      <c r="C13" s="12"/>
      <c r="D13" s="13"/>
      <c r="E13" s="14"/>
      <c r="F13" s="14"/>
      <c r="G13" s="15"/>
      <c r="H13" s="15"/>
      <c r="I13" s="15"/>
      <c r="J13" s="15"/>
      <c r="K13" s="15"/>
      <c r="L13" s="11"/>
      <c r="M13" s="11"/>
    </row>
    <row r="14" spans="1:13" ht="19.5" thickBot="1">
      <c r="B14" s="55" t="s">
        <v>15</v>
      </c>
      <c r="C14" s="55"/>
      <c r="D14" s="55"/>
      <c r="E14" s="55"/>
      <c r="F14" s="55"/>
      <c r="G14" s="28"/>
      <c r="H14" s="43" t="s">
        <v>91</v>
      </c>
      <c r="I14" s="43"/>
      <c r="J14" s="43"/>
      <c r="K14" s="11"/>
      <c r="L14" s="11"/>
      <c r="M14" s="11"/>
    </row>
    <row r="15" spans="1:13" ht="48.75" customHeight="1" thickBot="1">
      <c r="B15" s="41" t="s">
        <v>16</v>
      </c>
      <c r="C15" s="41" t="s">
        <v>17</v>
      </c>
      <c r="D15" s="41" t="s">
        <v>37</v>
      </c>
      <c r="E15" s="41" t="s">
        <v>18</v>
      </c>
      <c r="F15" s="57" t="s">
        <v>38</v>
      </c>
      <c r="G15" s="41" t="s">
        <v>19</v>
      </c>
      <c r="H15" s="59" t="s">
        <v>20</v>
      </c>
      <c r="I15" s="60" t="s">
        <v>21</v>
      </c>
      <c r="J15" s="61" t="s">
        <v>22</v>
      </c>
      <c r="K15" s="41" t="s">
        <v>23</v>
      </c>
      <c r="L15" s="46" t="s">
        <v>24</v>
      </c>
      <c r="M15" s="41" t="s">
        <v>25</v>
      </c>
    </row>
    <row r="16" spans="1:13" ht="15.75" thickBot="1">
      <c r="B16" s="56"/>
      <c r="C16" s="42"/>
      <c r="D16" s="42"/>
      <c r="E16" s="42"/>
      <c r="F16" s="58"/>
      <c r="G16" s="42"/>
      <c r="H16" s="62"/>
      <c r="I16" s="63"/>
      <c r="J16" s="61" t="s">
        <v>46</v>
      </c>
      <c r="K16" s="42"/>
      <c r="L16" s="47"/>
      <c r="M16" s="42"/>
    </row>
    <row r="17" spans="2:19" ht="30.75" thickBot="1">
      <c r="B17" s="36">
        <v>10000027542</v>
      </c>
      <c r="C17" s="33" t="s">
        <v>47</v>
      </c>
      <c r="D17" s="16"/>
      <c r="E17" s="37" t="s">
        <v>92</v>
      </c>
      <c r="F17" s="27">
        <v>50</v>
      </c>
      <c r="G17" s="29" t="s">
        <v>26</v>
      </c>
      <c r="H17" s="64"/>
      <c r="I17" s="64"/>
      <c r="J17" s="65"/>
      <c r="K17" s="30"/>
      <c r="L17" s="31">
        <f>K17*1.19</f>
        <v>0</v>
      </c>
      <c r="M17" s="31">
        <f>L17*F17</f>
        <v>0</v>
      </c>
    </row>
    <row r="18" spans="2:19">
      <c r="B18" s="36">
        <v>10000027547</v>
      </c>
      <c r="C18" s="17" t="s">
        <v>48</v>
      </c>
      <c r="D18" s="18"/>
      <c r="E18" s="38"/>
      <c r="F18" s="18">
        <v>120</v>
      </c>
      <c r="G18" s="29" t="s">
        <v>26</v>
      </c>
      <c r="H18" s="64"/>
      <c r="I18" s="64"/>
      <c r="J18" s="65"/>
      <c r="K18" s="32"/>
      <c r="L18" s="31">
        <f t="shared" ref="L18:L40" si="0">K18*1.19</f>
        <v>0</v>
      </c>
      <c r="M18" s="31">
        <f t="shared" ref="M18:M40" si="1">L18*F18</f>
        <v>0</v>
      </c>
      <c r="O18" s="48" t="s">
        <v>27</v>
      </c>
      <c r="P18" s="49"/>
      <c r="Q18" s="48" t="s">
        <v>28</v>
      </c>
      <c r="R18" s="49"/>
      <c r="S18" s="52" t="s">
        <v>29</v>
      </c>
    </row>
    <row r="19" spans="2:19" ht="30.75" thickBot="1">
      <c r="B19" s="36">
        <v>10000027545</v>
      </c>
      <c r="C19" s="19" t="s">
        <v>49</v>
      </c>
      <c r="D19" s="20"/>
      <c r="E19" s="38" t="s">
        <v>93</v>
      </c>
      <c r="F19" s="18">
        <v>50</v>
      </c>
      <c r="G19" s="29" t="s">
        <v>26</v>
      </c>
      <c r="H19" s="64"/>
      <c r="I19" s="64"/>
      <c r="J19" s="65"/>
      <c r="K19" s="32"/>
      <c r="L19" s="31">
        <f t="shared" si="0"/>
        <v>0</v>
      </c>
      <c r="M19" s="31">
        <f t="shared" si="1"/>
        <v>0</v>
      </c>
      <c r="O19" s="50"/>
      <c r="P19" s="51"/>
      <c r="Q19" s="50"/>
      <c r="R19" s="51"/>
      <c r="S19" s="53"/>
    </row>
    <row r="20" spans="2:19" ht="30">
      <c r="B20" s="36">
        <v>10000027548</v>
      </c>
      <c r="C20" s="19" t="s">
        <v>50</v>
      </c>
      <c r="D20" s="20"/>
      <c r="E20" s="38" t="s">
        <v>94</v>
      </c>
      <c r="F20" s="18">
        <v>20</v>
      </c>
      <c r="G20" s="29" t="s">
        <v>26</v>
      </c>
      <c r="H20" s="64"/>
      <c r="I20" s="64"/>
      <c r="J20" s="65"/>
      <c r="K20" s="32"/>
      <c r="L20" s="31">
        <f t="shared" si="0"/>
        <v>0</v>
      </c>
      <c r="M20" s="31">
        <f t="shared" si="1"/>
        <v>0</v>
      </c>
      <c r="O20" s="44" t="s">
        <v>30</v>
      </c>
      <c r="P20" s="45"/>
      <c r="Q20" s="44" t="s">
        <v>31</v>
      </c>
      <c r="R20" s="45"/>
      <c r="S20" s="21" t="s">
        <v>32</v>
      </c>
    </row>
    <row r="21" spans="2:19" ht="30">
      <c r="B21" s="36">
        <v>10000027237</v>
      </c>
      <c r="C21" s="19" t="s">
        <v>51</v>
      </c>
      <c r="D21" s="20" t="s">
        <v>95</v>
      </c>
      <c r="E21" s="38" t="s">
        <v>71</v>
      </c>
      <c r="F21" s="18">
        <v>500</v>
      </c>
      <c r="G21" s="29" t="s">
        <v>26</v>
      </c>
      <c r="H21" s="64"/>
      <c r="I21" s="64"/>
      <c r="J21" s="65"/>
      <c r="K21" s="32"/>
      <c r="L21" s="31">
        <f t="shared" si="0"/>
        <v>0</v>
      </c>
      <c r="M21" s="31">
        <f t="shared" si="1"/>
        <v>0</v>
      </c>
      <c r="O21" s="39" t="s">
        <v>33</v>
      </c>
      <c r="P21" s="40"/>
      <c r="Q21" s="39" t="s">
        <v>41</v>
      </c>
      <c r="R21" s="40"/>
      <c r="S21" s="22" t="s">
        <v>34</v>
      </c>
    </row>
    <row r="22" spans="2:19" ht="30">
      <c r="B22" s="36">
        <v>10000020697</v>
      </c>
      <c r="C22" s="19" t="s">
        <v>52</v>
      </c>
      <c r="D22" s="20" t="s">
        <v>95</v>
      </c>
      <c r="E22" s="38" t="s">
        <v>72</v>
      </c>
      <c r="F22" s="18">
        <v>1200</v>
      </c>
      <c r="G22" s="29" t="s">
        <v>26</v>
      </c>
      <c r="H22" s="64"/>
      <c r="I22" s="64"/>
      <c r="J22" s="65"/>
      <c r="K22" s="32"/>
      <c r="L22" s="31">
        <f t="shared" si="0"/>
        <v>0</v>
      </c>
      <c r="M22" s="31">
        <f t="shared" si="1"/>
        <v>0</v>
      </c>
      <c r="O22" s="39" t="s">
        <v>35</v>
      </c>
      <c r="P22" s="40"/>
      <c r="Q22" s="39" t="s">
        <v>42</v>
      </c>
      <c r="R22" s="40"/>
      <c r="S22" s="22" t="s">
        <v>36</v>
      </c>
    </row>
    <row r="23" spans="2:19" ht="30">
      <c r="B23" s="36">
        <v>10000020701</v>
      </c>
      <c r="C23" s="17" t="s">
        <v>53</v>
      </c>
      <c r="D23" s="20" t="s">
        <v>95</v>
      </c>
      <c r="E23" s="38" t="s">
        <v>73</v>
      </c>
      <c r="F23" s="18">
        <v>200</v>
      </c>
      <c r="G23" s="29" t="s">
        <v>26</v>
      </c>
      <c r="H23" s="64"/>
      <c r="I23" s="64"/>
      <c r="J23" s="65"/>
      <c r="K23" s="32"/>
      <c r="L23" s="31">
        <f t="shared" si="0"/>
        <v>0</v>
      </c>
      <c r="M23" s="31">
        <f t="shared" si="1"/>
        <v>0</v>
      </c>
      <c r="O23" s="39" t="s">
        <v>43</v>
      </c>
      <c r="P23" s="40"/>
      <c r="Q23" s="39" t="s">
        <v>44</v>
      </c>
      <c r="R23" s="40"/>
      <c r="S23" s="22" t="s">
        <v>45</v>
      </c>
    </row>
    <row r="24" spans="2:19" ht="30">
      <c r="B24" s="36">
        <v>10000027233</v>
      </c>
      <c r="C24" s="19" t="s">
        <v>54</v>
      </c>
      <c r="D24" s="20" t="s">
        <v>95</v>
      </c>
      <c r="E24" s="38" t="s">
        <v>74</v>
      </c>
      <c r="F24" s="18">
        <v>200</v>
      </c>
      <c r="G24" s="29" t="s">
        <v>26</v>
      </c>
      <c r="H24" s="64"/>
      <c r="I24" s="64"/>
      <c r="J24" s="65"/>
      <c r="K24" s="32"/>
      <c r="L24" s="31">
        <f t="shared" si="0"/>
        <v>0</v>
      </c>
      <c r="M24" s="31">
        <f t="shared" si="1"/>
        <v>0</v>
      </c>
    </row>
    <row r="25" spans="2:19" ht="30">
      <c r="B25" s="36">
        <v>10000027239</v>
      </c>
      <c r="C25" s="19" t="s">
        <v>55</v>
      </c>
      <c r="D25" s="20" t="s">
        <v>95</v>
      </c>
      <c r="E25" s="38" t="s">
        <v>75</v>
      </c>
      <c r="F25" s="18">
        <v>1500</v>
      </c>
      <c r="G25" s="29" t="s">
        <v>26</v>
      </c>
      <c r="H25" s="64"/>
      <c r="I25" s="64"/>
      <c r="J25" s="65"/>
      <c r="K25" s="32"/>
      <c r="L25" s="31">
        <f t="shared" si="0"/>
        <v>0</v>
      </c>
      <c r="M25" s="31">
        <f t="shared" si="1"/>
        <v>0</v>
      </c>
    </row>
    <row r="26" spans="2:19" ht="30">
      <c r="B26" s="36">
        <v>10000027247</v>
      </c>
      <c r="C26" s="19" t="s">
        <v>56</v>
      </c>
      <c r="D26" s="20" t="s">
        <v>95</v>
      </c>
      <c r="E26" s="38" t="s">
        <v>76</v>
      </c>
      <c r="F26" s="18">
        <v>20</v>
      </c>
      <c r="G26" s="29" t="s">
        <v>26</v>
      </c>
      <c r="H26" s="64"/>
      <c r="I26" s="64"/>
      <c r="J26" s="65"/>
      <c r="K26" s="32"/>
      <c r="L26" s="31">
        <f t="shared" si="0"/>
        <v>0</v>
      </c>
      <c r="M26" s="31">
        <f t="shared" si="1"/>
        <v>0</v>
      </c>
    </row>
    <row r="27" spans="2:19" ht="30">
      <c r="B27" s="36">
        <v>10000027229</v>
      </c>
      <c r="C27" s="19" t="s">
        <v>57</v>
      </c>
      <c r="D27" s="20" t="s">
        <v>95</v>
      </c>
      <c r="E27" s="38" t="s">
        <v>77</v>
      </c>
      <c r="F27" s="18">
        <v>180</v>
      </c>
      <c r="G27" s="29" t="s">
        <v>26</v>
      </c>
      <c r="H27" s="64"/>
      <c r="I27" s="64"/>
      <c r="J27" s="65"/>
      <c r="K27" s="32"/>
      <c r="L27" s="31">
        <f t="shared" si="0"/>
        <v>0</v>
      </c>
      <c r="M27" s="31">
        <f t="shared" si="1"/>
        <v>0</v>
      </c>
    </row>
    <row r="28" spans="2:19" ht="30">
      <c r="B28" s="36">
        <v>10000027230</v>
      </c>
      <c r="C28" s="19" t="s">
        <v>58</v>
      </c>
      <c r="D28" s="20" t="s">
        <v>95</v>
      </c>
      <c r="E28" s="38" t="s">
        <v>78</v>
      </c>
      <c r="F28" s="18">
        <v>400</v>
      </c>
      <c r="G28" s="29" t="s">
        <v>26</v>
      </c>
      <c r="H28" s="64"/>
      <c r="I28" s="64"/>
      <c r="J28" s="65"/>
      <c r="K28" s="32"/>
      <c r="L28" s="31">
        <f t="shared" si="0"/>
        <v>0</v>
      </c>
      <c r="M28" s="31">
        <f t="shared" si="1"/>
        <v>0</v>
      </c>
    </row>
    <row r="29" spans="2:19" ht="30">
      <c r="B29" s="36">
        <v>10000027243</v>
      </c>
      <c r="C29" s="19" t="s">
        <v>59</v>
      </c>
      <c r="D29" s="20" t="s">
        <v>95</v>
      </c>
      <c r="E29" s="38" t="s">
        <v>79</v>
      </c>
      <c r="F29" s="18">
        <v>750</v>
      </c>
      <c r="G29" s="29" t="s">
        <v>26</v>
      </c>
      <c r="H29" s="64"/>
      <c r="I29" s="64"/>
      <c r="J29" s="65"/>
      <c r="K29" s="32"/>
      <c r="L29" s="31">
        <f t="shared" si="0"/>
        <v>0</v>
      </c>
      <c r="M29" s="31">
        <f t="shared" si="1"/>
        <v>0</v>
      </c>
    </row>
    <row r="30" spans="2:19" ht="30">
      <c r="B30" s="36">
        <v>10000027246</v>
      </c>
      <c r="C30" s="19" t="s">
        <v>60</v>
      </c>
      <c r="D30" s="20" t="s">
        <v>95</v>
      </c>
      <c r="E30" s="38" t="s">
        <v>80</v>
      </c>
      <c r="F30" s="18">
        <v>100</v>
      </c>
      <c r="G30" s="29" t="s">
        <v>26</v>
      </c>
      <c r="H30" s="64"/>
      <c r="I30" s="64"/>
      <c r="J30" s="65"/>
      <c r="K30" s="32"/>
      <c r="L30" s="31">
        <f t="shared" si="0"/>
        <v>0</v>
      </c>
      <c r="M30" s="31">
        <f t="shared" si="1"/>
        <v>0</v>
      </c>
    </row>
    <row r="31" spans="2:19" ht="30">
      <c r="B31" s="36">
        <v>10000027244</v>
      </c>
      <c r="C31" s="19" t="s">
        <v>61</v>
      </c>
      <c r="D31" s="20" t="s">
        <v>95</v>
      </c>
      <c r="E31" s="38" t="s">
        <v>81</v>
      </c>
      <c r="F31" s="18">
        <v>350</v>
      </c>
      <c r="G31" s="29" t="s">
        <v>26</v>
      </c>
      <c r="H31" s="64"/>
      <c r="I31" s="64"/>
      <c r="J31" s="65"/>
      <c r="K31" s="32"/>
      <c r="L31" s="31">
        <f t="shared" si="0"/>
        <v>0</v>
      </c>
      <c r="M31" s="31">
        <f t="shared" si="1"/>
        <v>0</v>
      </c>
    </row>
    <row r="32" spans="2:19" ht="30">
      <c r="B32" s="36">
        <v>10000027234</v>
      </c>
      <c r="C32" s="19" t="s">
        <v>62</v>
      </c>
      <c r="D32" s="20" t="s">
        <v>95</v>
      </c>
      <c r="E32" s="38" t="s">
        <v>82</v>
      </c>
      <c r="F32" s="18">
        <v>640</v>
      </c>
      <c r="G32" s="29" t="s">
        <v>26</v>
      </c>
      <c r="H32" s="64"/>
      <c r="I32" s="64"/>
      <c r="J32" s="65"/>
      <c r="K32" s="32"/>
      <c r="L32" s="31">
        <f t="shared" si="0"/>
        <v>0</v>
      </c>
      <c r="M32" s="31">
        <f t="shared" si="1"/>
        <v>0</v>
      </c>
    </row>
    <row r="33" spans="2:13" ht="30">
      <c r="B33" s="36">
        <v>10000027232</v>
      </c>
      <c r="C33" s="17" t="s">
        <v>63</v>
      </c>
      <c r="D33" s="20" t="s">
        <v>95</v>
      </c>
      <c r="E33" s="38" t="s">
        <v>83</v>
      </c>
      <c r="F33" s="18">
        <v>1100</v>
      </c>
      <c r="G33" s="29" t="s">
        <v>26</v>
      </c>
      <c r="H33" s="64"/>
      <c r="I33" s="64"/>
      <c r="J33" s="65"/>
      <c r="K33" s="32"/>
      <c r="L33" s="31">
        <f t="shared" si="0"/>
        <v>0</v>
      </c>
      <c r="M33" s="31">
        <f t="shared" si="1"/>
        <v>0</v>
      </c>
    </row>
    <row r="34" spans="2:13" ht="30">
      <c r="B34" s="36">
        <v>10000027231</v>
      </c>
      <c r="C34" s="19" t="s">
        <v>64</v>
      </c>
      <c r="D34" s="20" t="s">
        <v>95</v>
      </c>
      <c r="E34" s="38" t="s">
        <v>84</v>
      </c>
      <c r="F34" s="18">
        <v>1100</v>
      </c>
      <c r="G34" s="29" t="s">
        <v>26</v>
      </c>
      <c r="H34" s="64"/>
      <c r="I34" s="64"/>
      <c r="J34" s="65"/>
      <c r="K34" s="32"/>
      <c r="L34" s="31">
        <f t="shared" si="0"/>
        <v>0</v>
      </c>
      <c r="M34" s="31">
        <f t="shared" si="1"/>
        <v>0</v>
      </c>
    </row>
    <row r="35" spans="2:13" ht="30">
      <c r="B35" s="36">
        <v>10000027235</v>
      </c>
      <c r="C35" s="19" t="s">
        <v>65</v>
      </c>
      <c r="D35" s="20" t="s">
        <v>95</v>
      </c>
      <c r="E35" s="38" t="s">
        <v>85</v>
      </c>
      <c r="F35" s="18">
        <v>800</v>
      </c>
      <c r="G35" s="29" t="s">
        <v>26</v>
      </c>
      <c r="H35" s="64"/>
      <c r="I35" s="64"/>
      <c r="J35" s="65"/>
      <c r="K35" s="32"/>
      <c r="L35" s="31">
        <f t="shared" si="0"/>
        <v>0</v>
      </c>
      <c r="M35" s="31">
        <f t="shared" si="1"/>
        <v>0</v>
      </c>
    </row>
    <row r="36" spans="2:13" ht="30">
      <c r="B36" s="36">
        <v>10000027528</v>
      </c>
      <c r="C36" s="17" t="s">
        <v>66</v>
      </c>
      <c r="D36" s="20" t="s">
        <v>95</v>
      </c>
      <c r="E36" s="38" t="s">
        <v>86</v>
      </c>
      <c r="F36" s="18">
        <v>16000</v>
      </c>
      <c r="G36" s="29" t="s">
        <v>26</v>
      </c>
      <c r="H36" s="64"/>
      <c r="I36" s="64"/>
      <c r="J36" s="65"/>
      <c r="K36" s="32"/>
      <c r="L36" s="31">
        <f t="shared" si="0"/>
        <v>0</v>
      </c>
      <c r="M36" s="31">
        <f t="shared" si="1"/>
        <v>0</v>
      </c>
    </row>
    <row r="37" spans="2:13" ht="30">
      <c r="B37" s="36">
        <v>10000026851</v>
      </c>
      <c r="C37" s="17" t="s">
        <v>67</v>
      </c>
      <c r="D37" s="20" t="s">
        <v>95</v>
      </c>
      <c r="E37" s="38" t="s">
        <v>87</v>
      </c>
      <c r="F37" s="18">
        <v>12000</v>
      </c>
      <c r="G37" s="29" t="s">
        <v>26</v>
      </c>
      <c r="H37" s="64"/>
      <c r="I37" s="64"/>
      <c r="J37" s="65"/>
      <c r="K37" s="32"/>
      <c r="L37" s="31">
        <f t="shared" si="0"/>
        <v>0</v>
      </c>
      <c r="M37" s="31">
        <f t="shared" si="1"/>
        <v>0</v>
      </c>
    </row>
    <row r="38" spans="2:13" ht="30">
      <c r="B38" s="36">
        <v>10000026850</v>
      </c>
      <c r="C38" s="17" t="s">
        <v>68</v>
      </c>
      <c r="D38" s="20" t="s">
        <v>95</v>
      </c>
      <c r="E38" s="38" t="s">
        <v>88</v>
      </c>
      <c r="F38" s="18">
        <v>5000</v>
      </c>
      <c r="G38" s="29" t="s">
        <v>26</v>
      </c>
      <c r="H38" s="64"/>
      <c r="I38" s="64"/>
      <c r="J38" s="65"/>
      <c r="K38" s="32"/>
      <c r="L38" s="31">
        <f t="shared" si="0"/>
        <v>0</v>
      </c>
      <c r="M38" s="31">
        <f t="shared" si="1"/>
        <v>0</v>
      </c>
    </row>
    <row r="39" spans="2:13" ht="30">
      <c r="B39" s="36">
        <v>10000027549</v>
      </c>
      <c r="C39" s="17" t="s">
        <v>69</v>
      </c>
      <c r="D39" s="20" t="s">
        <v>95</v>
      </c>
      <c r="E39" s="38" t="s">
        <v>89</v>
      </c>
      <c r="F39" s="18">
        <v>300</v>
      </c>
      <c r="G39" s="29" t="s">
        <v>26</v>
      </c>
      <c r="H39" s="64"/>
      <c r="I39" s="64"/>
      <c r="J39" s="65"/>
      <c r="K39" s="32"/>
      <c r="L39" s="31">
        <f t="shared" si="0"/>
        <v>0</v>
      </c>
      <c r="M39" s="31">
        <f t="shared" si="1"/>
        <v>0</v>
      </c>
    </row>
    <row r="40" spans="2:13" ht="30">
      <c r="B40" s="36">
        <v>10000027550</v>
      </c>
      <c r="C40" s="19" t="s">
        <v>70</v>
      </c>
      <c r="D40" s="35" t="s">
        <v>95</v>
      </c>
      <c r="E40" s="38" t="s">
        <v>90</v>
      </c>
      <c r="F40" s="18">
        <v>100</v>
      </c>
      <c r="G40" s="29" t="s">
        <v>26</v>
      </c>
      <c r="H40" s="64"/>
      <c r="I40" s="64"/>
      <c r="J40" s="65"/>
      <c r="K40" s="32"/>
      <c r="L40" s="31">
        <f t="shared" si="0"/>
        <v>0</v>
      </c>
      <c r="M40" s="31">
        <f t="shared" si="1"/>
        <v>0</v>
      </c>
    </row>
    <row r="41" spans="2:13" ht="30">
      <c r="C41" s="19" t="s">
        <v>96</v>
      </c>
      <c r="D41" s="35" t="s">
        <v>95</v>
      </c>
      <c r="E41" s="19" t="s">
        <v>97</v>
      </c>
      <c r="F41" s="18">
        <v>500</v>
      </c>
      <c r="G41" s="29" t="s">
        <v>26</v>
      </c>
      <c r="H41" s="64"/>
      <c r="I41" s="64"/>
      <c r="J41" s="65"/>
      <c r="K41" s="32"/>
      <c r="L41" s="31">
        <f t="shared" ref="L41" si="2">K41*1.19</f>
        <v>0</v>
      </c>
      <c r="M41" s="31">
        <f>L41*F41</f>
        <v>0</v>
      </c>
    </row>
    <row r="42" spans="2:13" ht="30">
      <c r="C42" s="34" t="s">
        <v>98</v>
      </c>
      <c r="D42" s="35" t="s">
        <v>95</v>
      </c>
      <c r="E42" s="38" t="s">
        <v>99</v>
      </c>
      <c r="F42" s="18">
        <v>100</v>
      </c>
      <c r="G42" s="29" t="s">
        <v>26</v>
      </c>
      <c r="H42" s="64"/>
      <c r="I42" s="64"/>
      <c r="J42" s="65"/>
      <c r="K42" s="32"/>
      <c r="L42" s="31">
        <f t="shared" ref="L42" si="3">K42*1.19</f>
        <v>0</v>
      </c>
      <c r="M42" s="31">
        <f>L42*F42</f>
        <v>0</v>
      </c>
    </row>
  </sheetData>
  <sheetProtection password="9040" sheet="1" objects="1" scenarios="1"/>
  <mergeCells count="25">
    <mergeCell ref="S18:S19"/>
    <mergeCell ref="B1:M1"/>
    <mergeCell ref="B14:F14"/>
    <mergeCell ref="B15:B16"/>
    <mergeCell ref="C15:C16"/>
    <mergeCell ref="D15:D16"/>
    <mergeCell ref="E15:E16"/>
    <mergeCell ref="F15:F16"/>
    <mergeCell ref="G15:G16"/>
    <mergeCell ref="I15:I16"/>
    <mergeCell ref="O23:P23"/>
    <mergeCell ref="Q23:R23"/>
    <mergeCell ref="H15:H16"/>
    <mergeCell ref="H14:J14"/>
    <mergeCell ref="O20:P20"/>
    <mergeCell ref="Q20:R20"/>
    <mergeCell ref="O21:P21"/>
    <mergeCell ref="Q21:R21"/>
    <mergeCell ref="O22:P22"/>
    <mergeCell ref="Q22:R22"/>
    <mergeCell ref="K15:K16"/>
    <mergeCell ref="L15:L16"/>
    <mergeCell ref="M15:M16"/>
    <mergeCell ref="O18:P19"/>
    <mergeCell ref="Q18:R19"/>
  </mergeCells>
  <dataValidations count="1">
    <dataValidation type="list" allowBlank="1" showInputMessage="1" showErrorMessage="1" sqref="J17:J42">
      <formula1>$S$20:$S$23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ECO-02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Cornejo</dc:creator>
  <cp:lastModifiedBy>acavalcante</cp:lastModifiedBy>
  <dcterms:created xsi:type="dcterms:W3CDTF">2013-07-15T13:56:32Z</dcterms:created>
  <dcterms:modified xsi:type="dcterms:W3CDTF">2014-10-03T20:44:08Z</dcterms:modified>
</cp:coreProperties>
</file>