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9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moneda">[1]Hoja2!$A$1:$A$3</definedName>
  </definedNames>
  <calcPr calcId="144525"/>
</workbook>
</file>

<file path=xl/calcChain.xml><?xml version="1.0" encoding="utf-8"?>
<calcChain xmlns="http://schemas.openxmlformats.org/spreadsheetml/2006/main">
  <c r="E57" i="1" l="1"/>
  <c r="D57" i="1"/>
  <c r="E54" i="1"/>
  <c r="D54" i="1"/>
  <c r="E50" i="1"/>
  <c r="E71" i="1" s="1"/>
  <c r="D50" i="1"/>
  <c r="D71" i="1" s="1"/>
  <c r="E37" i="1"/>
  <c r="D37" i="1"/>
  <c r="E32" i="1"/>
  <c r="D32" i="1"/>
  <c r="E25" i="1"/>
  <c r="D25" i="1"/>
  <c r="E21" i="1"/>
  <c r="D21" i="1"/>
  <c r="E17" i="1"/>
  <c r="D17" i="1"/>
  <c r="E11" i="1"/>
  <c r="E77" i="1" s="1"/>
  <c r="D11" i="1"/>
  <c r="D77" i="1" s="1"/>
  <c r="D24" i="1" l="1"/>
  <c r="D80" i="1" s="1"/>
  <c r="D44" i="1"/>
  <c r="D82" i="1" s="1"/>
  <c r="D52" i="1"/>
  <c r="D75" i="1"/>
  <c r="D76" i="1"/>
  <c r="D81" i="1"/>
  <c r="E24" i="1"/>
  <c r="E80" i="1" s="1"/>
  <c r="E44" i="1"/>
  <c r="E82" i="1" s="1"/>
  <c r="E52" i="1"/>
  <c r="E75" i="1"/>
  <c r="E76" i="1"/>
  <c r="E81" i="1"/>
  <c r="E72" i="1" l="1"/>
  <c r="E61" i="1"/>
  <c r="E63" i="1" s="1"/>
  <c r="D72" i="1"/>
  <c r="D61" i="1"/>
  <c r="D63" i="1" s="1"/>
  <c r="D86" i="1" l="1"/>
  <c r="D85" i="1"/>
  <c r="E86" i="1"/>
  <c r="E85" i="1"/>
</calcChain>
</file>

<file path=xl/sharedStrings.xml><?xml version="1.0" encoding="utf-8"?>
<sst xmlns="http://schemas.openxmlformats.org/spreadsheetml/2006/main" count="86" uniqueCount="73">
  <si>
    <t>BALANCE Y ESTADOS DE RESULTADOS CONSOLIDADO</t>
  </si>
  <si>
    <t>DEL PROPONENTE</t>
  </si>
  <si>
    <t>Razón Social:</t>
  </si>
  <si>
    <t>RUT:</t>
  </si>
  <si>
    <t>BALANCE</t>
  </si>
  <si>
    <t>M$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</si>
  <si>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</si>
  <si>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</si>
  <si>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</si>
  <si>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</si>
  <si>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</si>
  <si>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</si>
  <si>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</si>
  <si>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</si>
  <si>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</si>
  <si>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</si>
  <si>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</si>
  <si>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</si>
  <si>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</si>
  <si>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</si>
  <si>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</si>
  <si>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</si>
  <si>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</si>
  <si>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</si>
  <si>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</si>
  <si>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</si>
  <si>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</si>
  <si>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</si>
  <si>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</si>
  <si>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</si>
  <si>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</si>
  <si>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</si>
  <si>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</si>
  <si>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</si>
  <si>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</si>
  <si>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</si>
  <si>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</si>
  <si>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</si>
  <si>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</si>
  <si>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</si>
  <si>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</si>
  <si>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</si>
  <si>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</si>
  <si>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</si>
  <si>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</si>
  <si>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</si>
  <si>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</si>
  <si>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</si>
  <si>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</si>
  <si>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</si>
  <si>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</si>
  <si>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</si>
  <si>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</si>
  <si>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(**) La moneda se cambia en donde corresponde</t>
  </si>
  <si>
    <t>INDICADORES</t>
  </si>
  <si>
    <t>Ratios Operacionales</t>
  </si>
  <si>
    <t>% Margen de Explotación / Ventas</t>
  </si>
  <si>
    <t>%</t>
  </si>
  <si>
    <t>% Utilidad Operacional / Ventas</t>
  </si>
  <si>
    <t>INDICADORES DE LIQUIDEZ</t>
  </si>
  <si>
    <t>K DE TRABAJO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</si>
  <si>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</si>
  <si>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</si>
  <si>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</si>
  <si>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</si>
  <si>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</si>
  <si>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</si>
  <si>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</si>
  <si>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</si>
  <si>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</si>
  <si>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UTILIDAD / INGRESOS OPERACIONALES</t>
  </si>
  <si>
    <t>VENTA PROMEDIO MES</t>
  </si>
  <si>
    <t>MEURO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</si>
</sst>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[$-C0A]dd\-mmm\-yy;@"/>
    <numFmt numFmtId="166" formatCode="_(* #,##0_);_(* \(#,##0\);_(* &quot;-&quot;??_);_(@_)"/>
    <numFmt numFmtId="167" formatCode="0.0%"/>
    <numFmt numFmtId="168" formatCode="#,##0.0000_);\(#,##0.0000\)"/>
    <numFmt numFmtId="169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17" fontId="3" fillId="3" borderId="1" xfId="0" applyNumberFormat="1" applyFont="1" applyFill="1" applyBorder="1" applyAlignment="1">
      <alignment vertical="center" wrapText="1"/>
    </xf>
    <xf numFmtId="17" fontId="3" fillId="3" borderId="4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/>
    </xf>
    <xf numFmtId="0" fontId="5" fillId="2" borderId="1" xfId="0" applyFont="1" applyFill="1" applyBorder="1" applyAlignment="1" applyProtection="1">
      <alignment horizontal="left"/>
      <protection hidden="1"/>
    </xf>
    <xf numFmtId="0" fontId="6" fillId="2" borderId="7" xfId="0" applyFont="1" applyFill="1" applyBorder="1" applyProtection="1">
      <protection hidden="1"/>
    </xf>
    <xf numFmtId="0" fontId="8" fillId="4" borderId="10" xfId="0" applyFont="1" applyFill="1" applyBorder="1" applyAlignment="1" applyProtection="1">
      <alignment horizontal="left"/>
      <protection hidden="1"/>
    </xf>
    <xf numFmtId="0" fontId="9" fillId="4" borderId="0" xfId="0" applyFont="1" applyFill="1" applyBorder="1" applyProtection="1">
      <protection hidden="1"/>
    </xf>
    <xf numFmtId="3" fontId="9" fillId="4" borderId="11" xfId="1" applyNumberFormat="1" applyFont="1" applyFill="1" applyBorder="1" applyProtection="1"/>
    <xf numFmtId="3" fontId="9" fillId="4" borderId="12" xfId="1" applyNumberFormat="1" applyFont="1" applyFill="1" applyBorder="1" applyProtection="1"/>
    <xf numFmtId="0" fontId="10" fillId="2" borderId="1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Protection="1">
      <protection hidden="1"/>
    </xf>
    <xf numFmtId="3" fontId="12" fillId="0" borderId="11" xfId="1" applyNumberFormat="1" applyFont="1" applyFill="1" applyBorder="1" applyProtection="1">
      <protection locked="0"/>
    </xf>
    <xf numFmtId="3" fontId="12" fillId="0" borderId="12" xfId="1" applyNumberFormat="1" applyFont="1" applyFill="1" applyBorder="1" applyProtection="1">
      <protection locked="0"/>
    </xf>
    <xf numFmtId="0" fontId="8" fillId="4" borderId="10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Protection="1">
      <protection hidden="1"/>
    </xf>
    <xf numFmtId="0" fontId="10" fillId="2" borderId="10" xfId="0" applyFont="1" applyFill="1" applyBorder="1" applyProtection="1">
      <protection hidden="1"/>
    </xf>
    <xf numFmtId="0" fontId="10" fillId="2" borderId="4" xfId="0" applyFont="1" applyFill="1" applyBorder="1" applyProtection="1">
      <protection hidden="1"/>
    </xf>
    <xf numFmtId="0" fontId="9" fillId="4" borderId="13" xfId="0" applyFont="1" applyFill="1" applyBorder="1" applyAlignment="1" applyProtection="1">
      <alignment horizontal="left"/>
      <protection hidden="1"/>
    </xf>
    <xf numFmtId="0" fontId="8" fillId="4" borderId="14" xfId="0" applyFont="1" applyFill="1" applyBorder="1" applyProtection="1">
      <protection hidden="1"/>
    </xf>
    <xf numFmtId="3" fontId="9" fillId="4" borderId="15" xfId="1" applyNumberFormat="1" applyFont="1" applyFill="1" applyBorder="1" applyProtection="1"/>
    <xf numFmtId="3" fontId="9" fillId="4" borderId="16" xfId="1" applyNumberFormat="1" applyFont="1" applyFill="1" applyBorder="1" applyProtection="1"/>
    <xf numFmtId="0" fontId="0" fillId="0" borderId="7" xfId="0" applyBorder="1"/>
    <xf numFmtId="0" fontId="9" fillId="0" borderId="5" xfId="0" applyFont="1" applyFill="1" applyBorder="1" applyAlignment="1" applyProtection="1">
      <alignment horizontal="left"/>
    </xf>
    <xf numFmtId="0" fontId="8" fillId="0" borderId="5" xfId="0" applyFont="1" applyFill="1" applyBorder="1"/>
    <xf numFmtId="0" fontId="5" fillId="2" borderId="17" xfId="0" applyFont="1" applyFill="1" applyBorder="1" applyAlignment="1" applyProtection="1">
      <alignment horizontal="left"/>
    </xf>
    <xf numFmtId="0" fontId="8" fillId="2" borderId="18" xfId="0" applyFont="1" applyFill="1" applyBorder="1"/>
    <xf numFmtId="3" fontId="9" fillId="2" borderId="19" xfId="1" applyNumberFormat="1" applyFont="1" applyFill="1" applyBorder="1"/>
    <xf numFmtId="3" fontId="9" fillId="2" borderId="20" xfId="1" applyNumberFormat="1" applyFont="1" applyFill="1" applyBorder="1"/>
    <xf numFmtId="0" fontId="10" fillId="2" borderId="10" xfId="0" applyFont="1" applyFill="1" applyBorder="1" applyAlignment="1" applyProtection="1">
      <alignment horizontal="left"/>
    </xf>
    <xf numFmtId="0" fontId="10" fillId="2" borderId="0" xfId="0" applyFont="1" applyFill="1" applyBorder="1"/>
    <xf numFmtId="0" fontId="8" fillId="4" borderId="10" xfId="0" applyFont="1" applyFill="1" applyBorder="1" applyAlignment="1" applyProtection="1">
      <alignment horizontal="left"/>
    </xf>
    <xf numFmtId="0" fontId="8" fillId="4" borderId="0" xfId="0" applyFont="1" applyFill="1" applyBorder="1"/>
    <xf numFmtId="3" fontId="12" fillId="0" borderId="11" xfId="2" applyNumberFormat="1" applyFont="1" applyFill="1" applyBorder="1" applyProtection="1">
      <protection locked="0"/>
    </xf>
    <xf numFmtId="3" fontId="12" fillId="0" borderId="12" xfId="2" applyNumberFormat="1" applyFont="1" applyFill="1" applyBorder="1" applyProtection="1">
      <protection locked="0"/>
    </xf>
    <xf numFmtId="0" fontId="10" fillId="4" borderId="0" xfId="0" applyFont="1" applyFill="1" applyBorder="1"/>
    <xf numFmtId="3" fontId="9" fillId="4" borderId="21" xfId="1" applyNumberFormat="1" applyFont="1" applyFill="1" applyBorder="1" applyProtection="1"/>
    <xf numFmtId="0" fontId="8" fillId="2" borderId="1" xfId="0" applyFont="1" applyFill="1" applyBorder="1" applyAlignment="1" applyProtection="1">
      <alignment horizontal="left"/>
    </xf>
    <xf numFmtId="0" fontId="8" fillId="2" borderId="7" xfId="0" applyFont="1" applyFill="1" applyBorder="1"/>
    <xf numFmtId="3" fontId="12" fillId="2" borderId="11" xfId="1" applyNumberFormat="1" applyFont="1" applyFill="1" applyBorder="1"/>
    <xf numFmtId="3" fontId="9" fillId="2" borderId="9" xfId="1" applyNumberFormat="1" applyFont="1" applyFill="1" applyBorder="1"/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Protection="1">
      <protection hidden="1"/>
    </xf>
    <xf numFmtId="166" fontId="9" fillId="2" borderId="0" xfId="1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4" borderId="22" xfId="0" applyFont="1" applyFill="1" applyBorder="1" applyAlignment="1" applyProtection="1">
      <alignment horizontal="left"/>
      <protection hidden="1"/>
    </xf>
    <xf numFmtId="0" fontId="16" fillId="4" borderId="19" xfId="0" applyFont="1" applyFill="1" applyBorder="1" applyAlignment="1" applyProtection="1">
      <alignment horizontal="center"/>
      <protection hidden="1"/>
    </xf>
    <xf numFmtId="167" fontId="12" fillId="4" borderId="19" xfId="2" applyNumberFormat="1" applyFont="1" applyFill="1" applyBorder="1" applyAlignment="1" applyProtection="1">
      <alignment horizontal="right"/>
    </xf>
    <xf numFmtId="167" fontId="12" fillId="4" borderId="23" xfId="2" applyNumberFormat="1" applyFont="1" applyFill="1" applyBorder="1" applyAlignment="1" applyProtection="1">
      <alignment horizontal="right"/>
    </xf>
    <xf numFmtId="0" fontId="15" fillId="4" borderId="24" xfId="0" applyFont="1" applyFill="1" applyBorder="1" applyAlignment="1" applyProtection="1">
      <alignment horizontal="left"/>
      <protection hidden="1"/>
    </xf>
    <xf numFmtId="0" fontId="16" fillId="4" borderId="25" xfId="0" applyFont="1" applyFill="1" applyBorder="1" applyAlignment="1" applyProtection="1">
      <alignment horizontal="center"/>
      <protection hidden="1"/>
    </xf>
    <xf numFmtId="167" fontId="12" fillId="4" borderId="25" xfId="2" applyNumberFormat="1" applyFont="1" applyFill="1" applyBorder="1" applyAlignment="1" applyProtection="1">
      <alignment horizontal="right"/>
    </xf>
    <xf numFmtId="167" fontId="12" fillId="4" borderId="26" xfId="2" applyNumberFormat="1" applyFont="1" applyFill="1" applyBorder="1" applyAlignment="1" applyProtection="1">
      <alignment horizontal="right"/>
    </xf>
    <xf numFmtId="0" fontId="17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4" borderId="27" xfId="0" applyFont="1" applyFill="1" applyBorder="1" applyAlignment="1" applyProtection="1">
      <alignment horizontal="left"/>
      <protection hidden="1"/>
    </xf>
    <xf numFmtId="0" fontId="17" fillId="4" borderId="27" xfId="0" applyFont="1" applyFill="1" applyBorder="1" applyAlignment="1" applyProtection="1">
      <alignment horizontal="centerContinuous"/>
      <protection hidden="1"/>
    </xf>
    <xf numFmtId="166" fontId="13" fillId="4" borderId="28" xfId="1" applyNumberFormat="1" applyFont="1" applyFill="1" applyBorder="1" applyAlignment="1" applyProtection="1">
      <alignment horizontal="right"/>
    </xf>
    <xf numFmtId="0" fontId="11" fillId="4" borderId="29" xfId="0" applyFont="1" applyFill="1" applyBorder="1" applyAlignment="1" applyProtection="1">
      <alignment horizontal="left"/>
      <protection hidden="1"/>
    </xf>
    <xf numFmtId="168" fontId="17" fillId="4" borderId="29" xfId="0" applyNumberFormat="1" applyFont="1" applyFill="1" applyBorder="1" applyAlignment="1" applyProtection="1">
      <alignment horizontal="centerContinuous"/>
      <protection hidden="1"/>
    </xf>
    <xf numFmtId="39" fontId="14" fillId="4" borderId="30" xfId="0" applyNumberFormat="1" applyFont="1" applyFill="1" applyBorder="1" applyAlignment="1" applyProtection="1">
      <alignment horizontal="right"/>
    </xf>
    <xf numFmtId="0" fontId="11" fillId="4" borderId="31" xfId="0" applyFont="1" applyFill="1" applyBorder="1" applyAlignment="1" applyProtection="1">
      <alignment horizontal="left"/>
      <protection hidden="1"/>
    </xf>
    <xf numFmtId="168" fontId="17" fillId="4" borderId="31" xfId="0" applyNumberFormat="1" applyFont="1" applyFill="1" applyBorder="1" applyAlignment="1" applyProtection="1">
      <alignment horizontal="centerContinuous"/>
      <protection hidden="1"/>
    </xf>
    <xf numFmtId="39" fontId="13" fillId="4" borderId="32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  <protection hidden="1"/>
    </xf>
    <xf numFmtId="168" fontId="17" fillId="0" borderId="0" xfId="0" applyNumberFormat="1" applyFont="1" applyFill="1" applyBorder="1" applyAlignment="1" applyProtection="1">
      <alignment horizontal="centerContinuous"/>
      <protection hidden="1"/>
    </xf>
    <xf numFmtId="168" fontId="13" fillId="0" borderId="0" xfId="0" applyNumberFormat="1" applyFont="1" applyFill="1" applyBorder="1" applyProtection="1">
      <protection hidden="1"/>
    </xf>
    <xf numFmtId="168" fontId="13" fillId="0" borderId="0" xfId="0" applyNumberFormat="1" applyFont="1" applyFill="1" applyBorder="1" applyAlignment="1" applyProtection="1">
      <alignment horizontal="right"/>
      <protection hidden="1"/>
    </xf>
    <xf numFmtId="168" fontId="17" fillId="4" borderId="33" xfId="0" applyNumberFormat="1" applyFont="1" applyFill="1" applyBorder="1" applyAlignment="1" applyProtection="1">
      <alignment horizontal="centerContinuous"/>
      <protection hidden="1"/>
    </xf>
    <xf numFmtId="4" fontId="14" fillId="4" borderId="28" xfId="0" applyNumberFormat="1" applyFont="1" applyFill="1" applyBorder="1" applyAlignment="1" applyProtection="1">
      <alignment horizontal="right"/>
    </xf>
    <xf numFmtId="169" fontId="11" fillId="4" borderId="29" xfId="1" applyNumberFormat="1" applyFont="1" applyFill="1" applyBorder="1" applyAlignment="1" applyProtection="1">
      <alignment horizontal="left"/>
      <protection hidden="1"/>
    </xf>
    <xf numFmtId="169" fontId="17" fillId="4" borderId="34" xfId="1" applyNumberFormat="1" applyFont="1" applyFill="1" applyBorder="1" applyAlignment="1" applyProtection="1">
      <alignment horizontal="centerContinuous"/>
      <protection hidden="1"/>
    </xf>
    <xf numFmtId="4" fontId="13" fillId="4" borderId="30" xfId="1" applyNumberFormat="1" applyFont="1" applyFill="1" applyBorder="1" applyAlignment="1" applyProtection="1">
      <alignment horizontal="right"/>
    </xf>
    <xf numFmtId="169" fontId="11" fillId="4" borderId="31" xfId="1" applyNumberFormat="1" applyFont="1" applyFill="1" applyBorder="1" applyAlignment="1" applyProtection="1">
      <alignment horizontal="left"/>
      <protection hidden="1"/>
    </xf>
    <xf numFmtId="169" fontId="17" fillId="4" borderId="35" xfId="1" applyNumberFormat="1" applyFont="1" applyFill="1" applyBorder="1" applyAlignment="1" applyProtection="1">
      <alignment horizontal="centerContinuous"/>
      <protection hidden="1"/>
    </xf>
    <xf numFmtId="4" fontId="13" fillId="4" borderId="36" xfId="2" applyNumberFormat="1" applyFont="1" applyFill="1" applyBorder="1" applyAlignment="1" applyProtection="1">
      <alignment horizontal="right"/>
    </xf>
    <xf numFmtId="169" fontId="11" fillId="0" borderId="0" xfId="1" applyNumberFormat="1" applyFont="1" applyFill="1" applyBorder="1" applyAlignment="1" applyProtection="1">
      <alignment horizontal="left"/>
      <protection hidden="1"/>
    </xf>
    <xf numFmtId="169" fontId="17" fillId="0" borderId="0" xfId="1" applyNumberFormat="1" applyFont="1" applyFill="1" applyBorder="1" applyAlignment="1" applyProtection="1">
      <alignment horizontal="centerContinuous"/>
      <protection hidden="1"/>
    </xf>
    <xf numFmtId="169" fontId="13" fillId="0" borderId="0" xfId="1" applyNumberFormat="1" applyFont="1" applyFill="1" applyBorder="1" applyProtection="1">
      <protection hidden="1"/>
    </xf>
    <xf numFmtId="168" fontId="17" fillId="4" borderId="27" xfId="0" applyNumberFormat="1" applyFont="1" applyFill="1" applyBorder="1" applyAlignment="1" applyProtection="1">
      <alignment horizontal="centerContinuous"/>
      <protection hidden="1"/>
    </xf>
    <xf numFmtId="10" fontId="14" fillId="4" borderId="28" xfId="0" applyNumberFormat="1" applyFont="1" applyFill="1" applyBorder="1" applyAlignment="1" applyProtection="1">
      <alignment horizontal="right"/>
    </xf>
    <xf numFmtId="10" fontId="13" fillId="4" borderId="30" xfId="0" applyNumberFormat="1" applyFont="1" applyFill="1" applyBorder="1" applyAlignment="1" applyProtection="1">
      <alignment horizontal="right"/>
    </xf>
    <xf numFmtId="0" fontId="11" fillId="4" borderId="24" xfId="0" applyFont="1" applyFill="1" applyBorder="1" applyProtection="1">
      <protection hidden="1"/>
    </xf>
    <xf numFmtId="0" fontId="17" fillId="4" borderId="37" xfId="0" applyFont="1" applyFill="1" applyBorder="1" applyAlignment="1" applyProtection="1">
      <alignment horizontal="center"/>
      <protection hidden="1"/>
    </xf>
    <xf numFmtId="166" fontId="13" fillId="4" borderId="26" xfId="1" applyNumberFormat="1" applyFont="1" applyFill="1" applyBorder="1" applyAlignment="1" applyProtection="1">
      <alignment horizontal="center"/>
      <protection hidden="1"/>
    </xf>
    <xf numFmtId="0" fontId="0" fillId="5" borderId="0" xfId="0" applyFill="1"/>
    <xf numFmtId="0" fontId="2" fillId="5" borderId="0" xfId="0" applyFont="1" applyFill="1" applyAlignment="1">
      <alignment horizontal="center"/>
    </xf>
    <xf numFmtId="1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franco\AppData\Local\Microsoft\Windows\Temporary%20Internet%20Files\Content.Outlook\RGJWYVXU\Vaciado%20de%20EEFF%20(Metro%20S.A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A1" t="str">
            <v>M$</v>
          </cell>
        </row>
        <row r="2">
          <cell r="A2" t="str">
            <v>MUSD</v>
          </cell>
        </row>
        <row r="3">
          <cell r="A3" t="str">
            <v>MEURO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tabSelected="1" topLeftCell="A64" zoomScale="70" zoomScaleNormal="70" workbookViewId="0">
      <selection activeCell="H15" sqref="H15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1" spans="1:18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8" x14ac:dyDescent="0.25">
      <c r="A2" s="91"/>
      <c r="B2" s="92" t="s">
        <v>0</v>
      </c>
      <c r="C2" s="92"/>
      <c r="D2" s="92"/>
      <c r="E2" s="92"/>
      <c r="F2" s="91"/>
      <c r="G2" s="91"/>
      <c r="H2" s="91"/>
      <c r="I2" s="91"/>
      <c r="J2" s="91"/>
      <c r="K2" s="91"/>
      <c r="L2" s="91"/>
      <c r="M2" s="91"/>
      <c r="N2" s="91"/>
    </row>
    <row r="3" spans="1:18" x14ac:dyDescent="0.25">
      <c r="A3" s="91"/>
      <c r="B3" s="92"/>
      <c r="C3" s="92"/>
      <c r="D3" s="92"/>
      <c r="E3" s="92"/>
      <c r="F3" s="91"/>
      <c r="G3" s="91"/>
      <c r="H3" s="91"/>
      <c r="I3" s="91"/>
      <c r="J3" s="91"/>
      <c r="K3" s="91"/>
      <c r="L3" s="91"/>
      <c r="M3" s="91"/>
      <c r="N3" s="91"/>
    </row>
    <row r="4" spans="1:18" ht="20.25" x14ac:dyDescent="0.3">
      <c r="A4" s="91"/>
      <c r="B4" s="92" t="s">
        <v>1</v>
      </c>
      <c r="C4" s="92"/>
      <c r="D4" s="92"/>
      <c r="E4" s="92"/>
      <c r="F4" s="91"/>
      <c r="G4" s="91"/>
      <c r="H4" s="91"/>
      <c r="I4" s="91"/>
      <c r="J4" s="91"/>
      <c r="K4" s="91"/>
      <c r="L4" s="91"/>
      <c r="M4" s="91"/>
      <c r="N4" s="91"/>
    </row>
    <row r="5" spans="1:18" ht="15.75" customHeight="1" thickBo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8" ht="33.75" customHeight="1" thickBot="1" x14ac:dyDescent="0.3">
      <c r="A6" s="91"/>
      <c r="B6" s="1" t="s">
        <v>2</v>
      </c>
      <c r="C6" s="93"/>
      <c r="D6" s="93"/>
      <c r="E6" s="94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33.75" customHeight="1" thickBot="1" x14ac:dyDescent="0.3">
      <c r="A7" s="91"/>
      <c r="B7" s="2" t="s">
        <v>3</v>
      </c>
      <c r="C7" s="95"/>
      <c r="D7" s="95"/>
      <c r="E7" s="96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x14ac:dyDescent="0.25">
      <c r="A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8.75" thickBot="1" x14ac:dyDescent="0.3">
      <c r="A9" s="91"/>
      <c r="D9" s="3">
        <v>41274</v>
      </c>
      <c r="E9" s="3">
        <v>40908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8.75" x14ac:dyDescent="0.3">
      <c r="A10" s="91"/>
      <c r="B10" s="4" t="s">
        <v>4</v>
      </c>
      <c r="C10" s="5"/>
      <c r="D10" s="97" t="s">
        <v>72</v>
      </c>
      <c r="E10" s="98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5.75" x14ac:dyDescent="0.25">
      <c r="A11" s="91"/>
      <c r="B11" s="6" t="s">
        <v>6</v>
      </c>
      <c r="C11" s="7"/>
      <c r="D11" s="8">
        <f>+SUM(D12:D16)</f>
        <v>0</v>
      </c>
      <c r="E11" s="9">
        <f>+SUM(E12:E16)</f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ht="15.75" x14ac:dyDescent="0.25">
      <c r="A12" s="91"/>
      <c r="B12" s="10" t="s">
        <v>7</v>
      </c>
      <c r="C12" s="11"/>
      <c r="D12" s="12"/>
      <c r="E12" s="13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 x14ac:dyDescent="0.25">
      <c r="A13" s="91"/>
      <c r="B13" s="10" t="s">
        <v>8</v>
      </c>
      <c r="C13" s="11"/>
      <c r="D13" s="12"/>
      <c r="E13" s="1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ht="15.75" x14ac:dyDescent="0.25">
      <c r="A14" s="91"/>
      <c r="B14" s="10" t="s">
        <v>9</v>
      </c>
      <c r="C14" s="11"/>
      <c r="D14" s="12"/>
      <c r="E14" s="13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5.75" x14ac:dyDescent="0.25">
      <c r="A15" s="91"/>
      <c r="B15" s="10" t="s">
        <v>10</v>
      </c>
      <c r="C15" s="11"/>
      <c r="D15" s="12"/>
      <c r="E15" s="13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5.75" x14ac:dyDescent="0.25">
      <c r="A16" s="91"/>
      <c r="B16" s="10" t="s">
        <v>11</v>
      </c>
      <c r="C16" s="11"/>
      <c r="D16" s="12"/>
      <c r="E16" s="13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5.75" x14ac:dyDescent="0.25">
      <c r="A17" s="91"/>
      <c r="B17" s="14" t="s">
        <v>12</v>
      </c>
      <c r="C17" s="15"/>
      <c r="D17" s="8">
        <f>SUM(D18:D20)</f>
        <v>0</v>
      </c>
      <c r="E17" s="9">
        <f>SUM(E18:E20)</f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5.75" x14ac:dyDescent="0.25">
      <c r="A18" s="91"/>
      <c r="B18" s="10" t="s">
        <v>13</v>
      </c>
      <c r="C18" s="11"/>
      <c r="D18" s="12"/>
      <c r="E18" s="13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5.75" x14ac:dyDescent="0.25">
      <c r="A19" s="91"/>
      <c r="B19" s="10" t="s">
        <v>14</v>
      </c>
      <c r="C19" s="11"/>
      <c r="D19" s="12"/>
      <c r="E19" s="1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5.75" x14ac:dyDescent="0.25">
      <c r="A20" s="91"/>
      <c r="B20" s="10" t="s">
        <v>15</v>
      </c>
      <c r="C20" s="11"/>
      <c r="D20" s="12"/>
      <c r="E20" s="13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5.75" x14ac:dyDescent="0.25">
      <c r="A21" s="91"/>
      <c r="B21" s="6" t="s">
        <v>16</v>
      </c>
      <c r="C21" s="16"/>
      <c r="D21" s="8">
        <f>+SUM(D22:D23)</f>
        <v>0</v>
      </c>
      <c r="E21" s="9">
        <f>+SUM(E22:E23)</f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5.75" x14ac:dyDescent="0.25">
      <c r="A22" s="91"/>
      <c r="B22" s="17" t="s">
        <v>17</v>
      </c>
      <c r="C22" s="11"/>
      <c r="D22" s="12"/>
      <c r="E22" s="1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6.5" thickBot="1" x14ac:dyDescent="0.3">
      <c r="A23" s="91"/>
      <c r="B23" s="18" t="s">
        <v>16</v>
      </c>
      <c r="C23" s="11"/>
      <c r="D23" s="12"/>
      <c r="E23" s="1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6.5" thickBot="1" x14ac:dyDescent="0.3">
      <c r="A24" s="91"/>
      <c r="B24" s="19" t="s">
        <v>18</v>
      </c>
      <c r="C24" s="20"/>
      <c r="D24" s="21">
        <f>D11+D17+D21</f>
        <v>0</v>
      </c>
      <c r="E24" s="22">
        <f>E11+E17+E21</f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5.75" x14ac:dyDescent="0.25">
      <c r="A25" s="91"/>
      <c r="B25" s="6" t="s">
        <v>19</v>
      </c>
      <c r="C25" s="16"/>
      <c r="D25" s="8">
        <f>SUM(D26:D31)</f>
        <v>0</v>
      </c>
      <c r="E25" s="9">
        <f>SUM(E26:E31)</f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15.75" x14ac:dyDescent="0.25">
      <c r="A26" s="91"/>
      <c r="B26" s="17" t="s">
        <v>20</v>
      </c>
      <c r="C26" s="11"/>
      <c r="D26" s="12"/>
      <c r="E26" s="1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ht="15.75" x14ac:dyDescent="0.25">
      <c r="A27" s="91"/>
      <c r="B27" s="17" t="s">
        <v>21</v>
      </c>
      <c r="C27" s="11"/>
      <c r="D27" s="12"/>
      <c r="E27" s="1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15.75" x14ac:dyDescent="0.25">
      <c r="A28" s="91"/>
      <c r="B28" s="10" t="s">
        <v>22</v>
      </c>
      <c r="C28" s="11"/>
      <c r="D28" s="12"/>
      <c r="E28" s="1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18" ht="15.75" x14ac:dyDescent="0.25">
      <c r="A29" s="91"/>
      <c r="B29" s="10" t="s">
        <v>23</v>
      </c>
      <c r="C29" s="11"/>
      <c r="D29" s="12"/>
      <c r="E29" s="1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ht="15.75" x14ac:dyDescent="0.25">
      <c r="A30" s="91"/>
      <c r="B30" s="10" t="s">
        <v>24</v>
      </c>
      <c r="C30" s="11"/>
      <c r="D30" s="12"/>
      <c r="E30" s="1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1:18" ht="15.75" x14ac:dyDescent="0.25">
      <c r="A31" s="91"/>
      <c r="B31" s="17" t="s">
        <v>25</v>
      </c>
      <c r="C31" s="11"/>
      <c r="D31" s="12"/>
      <c r="E31" s="1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1:18" ht="15.75" x14ac:dyDescent="0.25">
      <c r="A32" s="91"/>
      <c r="B32" s="6" t="s">
        <v>26</v>
      </c>
      <c r="C32" s="16"/>
      <c r="D32" s="8">
        <f>SUM(D33:D36)</f>
        <v>0</v>
      </c>
      <c r="E32" s="9">
        <f>SUM(E33:E36)</f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1:18" ht="15.75" x14ac:dyDescent="0.25">
      <c r="A33" s="91"/>
      <c r="B33" s="17" t="s">
        <v>20</v>
      </c>
      <c r="C33" s="11"/>
      <c r="D33" s="12"/>
      <c r="E33" s="13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1:18" ht="15.75" x14ac:dyDescent="0.25">
      <c r="A34" s="91"/>
      <c r="B34" s="17" t="s">
        <v>21</v>
      </c>
      <c r="C34" s="11"/>
      <c r="D34" s="12"/>
      <c r="E34" s="13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15.75" x14ac:dyDescent="0.25">
      <c r="A35" s="91"/>
      <c r="B35" s="10" t="s">
        <v>22</v>
      </c>
      <c r="C35" s="11"/>
      <c r="D35" s="12"/>
      <c r="E35" s="13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ht="15.75" x14ac:dyDescent="0.25">
      <c r="A36" s="91"/>
      <c r="B36" s="17" t="s">
        <v>25</v>
      </c>
      <c r="C36" s="11"/>
      <c r="D36" s="12"/>
      <c r="E36" s="13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ht="15.75" x14ac:dyDescent="0.25">
      <c r="A37" s="91"/>
      <c r="B37" s="6" t="s">
        <v>27</v>
      </c>
      <c r="C37" s="16"/>
      <c r="D37" s="8">
        <f>SUM(D38:D43)</f>
        <v>0</v>
      </c>
      <c r="E37" s="9">
        <f>SUM(E38:E43)</f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8" ht="15.75" x14ac:dyDescent="0.25">
      <c r="A38" s="91"/>
      <c r="B38" s="17" t="s">
        <v>28</v>
      </c>
      <c r="C38" s="11"/>
      <c r="D38" s="12"/>
      <c r="E38" s="13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 ht="15.75" x14ac:dyDescent="0.25">
      <c r="A39" s="91"/>
      <c r="B39" s="17" t="s">
        <v>29</v>
      </c>
      <c r="C39" s="11"/>
      <c r="D39" s="12"/>
      <c r="E39" s="13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ht="15.75" x14ac:dyDescent="0.25">
      <c r="A40" s="91"/>
      <c r="B40" s="17" t="s">
        <v>30</v>
      </c>
      <c r="C40" s="11"/>
      <c r="D40" s="12"/>
      <c r="E40" s="13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8" ht="15.75" x14ac:dyDescent="0.25">
      <c r="A41" s="91"/>
      <c r="B41" s="17" t="s">
        <v>31</v>
      </c>
      <c r="C41" s="11"/>
      <c r="D41" s="12"/>
      <c r="E41" s="1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ht="15.75" x14ac:dyDescent="0.25">
      <c r="A42" s="91"/>
      <c r="B42" s="17" t="s">
        <v>32</v>
      </c>
      <c r="C42" s="11"/>
      <c r="D42" s="12"/>
      <c r="E42" s="13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1:18" ht="16.5" thickBot="1" x14ac:dyDescent="0.3">
      <c r="A43" s="91"/>
      <c r="B43" s="18" t="s">
        <v>33</v>
      </c>
      <c r="C43" s="11"/>
      <c r="D43" s="12"/>
      <c r="E43" s="1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1:18" ht="16.5" thickBot="1" x14ac:dyDescent="0.3">
      <c r="A44" s="91"/>
      <c r="B44" s="19" t="s">
        <v>34</v>
      </c>
      <c r="C44" s="20"/>
      <c r="D44" s="21">
        <f>+D25+D32+D37</f>
        <v>0</v>
      </c>
      <c r="E44" s="22">
        <f>+E25+E32+E37</f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1:18" x14ac:dyDescent="0.25">
      <c r="A45" s="91"/>
      <c r="B45" s="23"/>
      <c r="C45" s="23"/>
      <c r="D45" s="23"/>
      <c r="E45" s="2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 ht="18.75" thickBot="1" x14ac:dyDescent="0.3">
      <c r="A46" s="91"/>
      <c r="B46" s="24"/>
      <c r="C46" s="25"/>
      <c r="D46" s="3">
        <v>40908</v>
      </c>
      <c r="E46" s="3">
        <v>40543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15.75" x14ac:dyDescent="0.25">
      <c r="A47" s="91"/>
      <c r="B47" s="26" t="s">
        <v>35</v>
      </c>
      <c r="C47" s="27"/>
      <c r="D47" s="28"/>
      <c r="E47" s="29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ht="15.75" x14ac:dyDescent="0.25">
      <c r="A48" s="91"/>
      <c r="B48" s="30" t="s">
        <v>36</v>
      </c>
      <c r="C48" s="31"/>
      <c r="D48" s="12"/>
      <c r="E48" s="13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15.75" x14ac:dyDescent="0.25">
      <c r="A49" s="91"/>
      <c r="B49" s="30" t="s">
        <v>37</v>
      </c>
      <c r="C49" s="31"/>
      <c r="D49" s="12"/>
      <c r="E49" s="13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15.75" x14ac:dyDescent="0.25">
      <c r="A50" s="91"/>
      <c r="B50" s="32" t="s">
        <v>38</v>
      </c>
      <c r="C50" s="33"/>
      <c r="D50" s="8">
        <f>+D48-D49</f>
        <v>0</v>
      </c>
      <c r="E50" s="9">
        <f>+E48-E49</f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15.75" x14ac:dyDescent="0.25">
      <c r="A51" s="91"/>
      <c r="B51" s="30" t="s">
        <v>39</v>
      </c>
      <c r="C51" s="31"/>
      <c r="D51" s="34"/>
      <c r="E51" s="35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16.5" thickBot="1" x14ac:dyDescent="0.3">
      <c r="A52" s="91"/>
      <c r="B52" s="32" t="s">
        <v>40</v>
      </c>
      <c r="C52" s="36"/>
      <c r="D52" s="37">
        <f>+D50-D51</f>
        <v>0</v>
      </c>
      <c r="E52" s="9">
        <f>+E50-E51</f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5.75" x14ac:dyDescent="0.25">
      <c r="A53" s="91"/>
      <c r="B53" s="38"/>
      <c r="C53" s="39"/>
      <c r="D53" s="40"/>
      <c r="E53" s="4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5.75" x14ac:dyDescent="0.25">
      <c r="A54" s="91"/>
      <c r="B54" s="32" t="s">
        <v>41</v>
      </c>
      <c r="C54" s="36"/>
      <c r="D54" s="8">
        <f>D55+D56</f>
        <v>0</v>
      </c>
      <c r="E54" s="9">
        <f>E55+E56</f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5.75" x14ac:dyDescent="0.25">
      <c r="A55" s="91"/>
      <c r="B55" s="30" t="s">
        <v>42</v>
      </c>
      <c r="C55" s="31"/>
      <c r="D55" s="12"/>
      <c r="E55" s="13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5.75" x14ac:dyDescent="0.25">
      <c r="A56" s="91"/>
      <c r="B56" s="30" t="s">
        <v>43</v>
      </c>
      <c r="C56" s="31"/>
      <c r="D56" s="12"/>
      <c r="E56" s="13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5.75" x14ac:dyDescent="0.25">
      <c r="A57" s="91"/>
      <c r="B57" s="32" t="s">
        <v>44</v>
      </c>
      <c r="C57" s="36"/>
      <c r="D57" s="8">
        <f>D58+D59-D60</f>
        <v>0</v>
      </c>
      <c r="E57" s="9">
        <f>E58+E59-E60</f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5.75" x14ac:dyDescent="0.25">
      <c r="A58" s="91"/>
      <c r="B58" s="30" t="s">
        <v>45</v>
      </c>
      <c r="C58" s="31"/>
      <c r="D58" s="12"/>
      <c r="E58" s="13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5.75" x14ac:dyDescent="0.25">
      <c r="A59" s="91"/>
      <c r="B59" s="30" t="s">
        <v>46</v>
      </c>
      <c r="C59" s="31"/>
      <c r="D59" s="12"/>
      <c r="E59" s="13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5.75" x14ac:dyDescent="0.25">
      <c r="A60" s="91"/>
      <c r="B60" s="30" t="s">
        <v>47</v>
      </c>
      <c r="C60" s="31"/>
      <c r="D60" s="12"/>
      <c r="E60" s="13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5.75" x14ac:dyDescent="0.25">
      <c r="A61" s="91"/>
      <c r="B61" s="32" t="s">
        <v>48</v>
      </c>
      <c r="C61" s="33"/>
      <c r="D61" s="8">
        <f>D52+D54-D57</f>
        <v>0</v>
      </c>
      <c r="E61" s="9">
        <f>E52+E54-E57</f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6.5" thickBot="1" x14ac:dyDescent="0.3">
      <c r="A62" s="91"/>
      <c r="B62" s="30" t="s">
        <v>49</v>
      </c>
      <c r="C62" s="31"/>
      <c r="D62" s="12"/>
      <c r="E62" s="1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6.5" thickBot="1" x14ac:dyDescent="0.3">
      <c r="A63" s="91"/>
      <c r="B63" s="19" t="s">
        <v>50</v>
      </c>
      <c r="C63" s="20"/>
      <c r="D63" s="21">
        <f>D61+D62</f>
        <v>0</v>
      </c>
      <c r="E63" s="22">
        <f>E61+E62</f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5.75" x14ac:dyDescent="0.25">
      <c r="A64" s="91"/>
      <c r="B64" s="42" t="s">
        <v>51</v>
      </c>
      <c r="C64" s="43"/>
      <c r="D64" s="44"/>
      <c r="E64" s="44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5.75" x14ac:dyDescent="0.25">
      <c r="A65" s="91"/>
      <c r="B65" s="42" t="s">
        <v>52</v>
      </c>
      <c r="C65" s="43"/>
      <c r="D65" s="44"/>
      <c r="E65" s="44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x14ac:dyDescent="0.25">
      <c r="A66" s="91"/>
      <c r="B66" s="42" t="s">
        <v>53</v>
      </c>
      <c r="C66" s="11"/>
      <c r="D66" s="45"/>
      <c r="E66" s="45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x14ac:dyDescent="0.25">
      <c r="A67" s="91"/>
      <c r="B67" s="42"/>
      <c r="C67" s="11"/>
      <c r="D67" s="45"/>
      <c r="E67" s="45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5.75" x14ac:dyDescent="0.25">
      <c r="A68" s="91"/>
      <c r="B68" s="46" t="s">
        <v>54</v>
      </c>
      <c r="C68" s="47"/>
      <c r="D68" s="48"/>
      <c r="E68" s="48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5.75" x14ac:dyDescent="0.25">
      <c r="A69" s="91"/>
      <c r="B69" s="46"/>
      <c r="C69" s="47"/>
      <c r="D69" s="48"/>
      <c r="E69" s="48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6.5" thickBot="1" x14ac:dyDescent="0.3">
      <c r="A70" s="91"/>
      <c r="B70" s="49" t="s">
        <v>55</v>
      </c>
      <c r="C70" s="47"/>
      <c r="D70" s="48"/>
      <c r="E70" s="48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5.75" x14ac:dyDescent="0.25">
      <c r="A71" s="91"/>
      <c r="B71" s="50" t="s">
        <v>56</v>
      </c>
      <c r="C71" s="51" t="s">
        <v>57</v>
      </c>
      <c r="D71" s="52" t="str">
        <f>+IF(ISERROR(D50/D48),"-",D50/D48)</f>
        <v>-</v>
      </c>
      <c r="E71" s="53" t="str">
        <f>+IF(ISERROR(E50/E48),"-",E50/E48)</f>
        <v>-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6.5" thickBot="1" x14ac:dyDescent="0.3">
      <c r="A72" s="91"/>
      <c r="B72" s="54" t="s">
        <v>58</v>
      </c>
      <c r="C72" s="55" t="s">
        <v>57</v>
      </c>
      <c r="D72" s="56" t="str">
        <f>++IF(ISERROR(D52/D48),"-",D52/D48)</f>
        <v>-</v>
      </c>
      <c r="E72" s="57" t="str">
        <f>++IF(ISERROR(E52/E48),"-",E52/E48)</f>
        <v>-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x14ac:dyDescent="0.25">
      <c r="A73" s="91"/>
      <c r="B73" s="47"/>
      <c r="C73" s="58"/>
      <c r="D73" s="59"/>
      <c r="E73" s="59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5.75" thickBot="1" x14ac:dyDescent="0.3">
      <c r="A74" s="91"/>
      <c r="B74" s="60" t="s">
        <v>59</v>
      </c>
      <c r="C74" s="58"/>
      <c r="D74" s="59"/>
      <c r="E74" s="59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5.75" x14ac:dyDescent="0.25">
      <c r="A75" s="91"/>
      <c r="B75" s="61" t="s">
        <v>60</v>
      </c>
      <c r="C75" s="62" t="s">
        <v>5</v>
      </c>
      <c r="D75" s="63">
        <f>+D11-D25</f>
        <v>0</v>
      </c>
      <c r="E75" s="63">
        <f>+E11-E25</f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5.75" x14ac:dyDescent="0.25">
      <c r="A76" s="91"/>
      <c r="B76" s="64" t="s">
        <v>61</v>
      </c>
      <c r="C76" s="65" t="s">
        <v>62</v>
      </c>
      <c r="D76" s="66" t="str">
        <f>+IF(ISERROR((D11-D15)/D25),"-",(D11-D15)/D25)</f>
        <v>-</v>
      </c>
      <c r="E76" s="66" t="str">
        <f>+IF(ISERROR((E11-E15)/E25),"-",(E11-E15)/E25)</f>
        <v>-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6.5" thickBot="1" x14ac:dyDescent="0.3">
      <c r="A77" s="91"/>
      <c r="B77" s="67" t="s">
        <v>63</v>
      </c>
      <c r="C77" s="68" t="s">
        <v>62</v>
      </c>
      <c r="D77" s="69" t="str">
        <f>IF(ISERR(ROUND(D11/D25,4)),"-",ROUND(D11/D25,4))</f>
        <v>-</v>
      </c>
      <c r="E77" s="69" t="str">
        <f>IF(ISERR(ROUND(E11/E25,4)),"-",ROUND(E11/E25,4))</f>
        <v>-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5.75" x14ac:dyDescent="0.25">
      <c r="A78" s="91"/>
      <c r="B78" s="70"/>
      <c r="C78" s="71"/>
      <c r="D78" s="72"/>
      <c r="E78" s="7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6.5" thickBot="1" x14ac:dyDescent="0.3">
      <c r="A79" s="91"/>
      <c r="B79" s="70" t="s">
        <v>64</v>
      </c>
      <c r="C79" s="71"/>
      <c r="D79" s="73"/>
      <c r="E79" s="73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5.75" x14ac:dyDescent="0.25">
      <c r="A80" s="91"/>
      <c r="B80" s="61" t="s">
        <v>65</v>
      </c>
      <c r="C80" s="74" t="s">
        <v>62</v>
      </c>
      <c r="D80" s="75" t="str">
        <f>IF(ISERR(ROUND(D24/D37,4)),"-",ROUND(D24/D37,4))</f>
        <v>-</v>
      </c>
      <c r="E80" s="75" t="str">
        <f>IF(ISERR(ROUND(E24/E37,4)),"-",ROUND(E24/E37,4))</f>
        <v>-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5.75" x14ac:dyDescent="0.25">
      <c r="A81" s="91"/>
      <c r="B81" s="76" t="s">
        <v>66</v>
      </c>
      <c r="C81" s="77" t="s">
        <v>62</v>
      </c>
      <c r="D81" s="78" t="str">
        <f>+IF(ISERROR((D25+D32)/D37),"-",(D25+D32)/D37)</f>
        <v>-</v>
      </c>
      <c r="E81" s="78" t="str">
        <f>+IF(ISERROR((E25+E32)/E37),"-",(E25+E32)/E37)</f>
        <v>-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6.5" thickBot="1" x14ac:dyDescent="0.3">
      <c r="A82" s="91"/>
      <c r="B82" s="79" t="s">
        <v>67</v>
      </c>
      <c r="C82" s="80" t="s">
        <v>62</v>
      </c>
      <c r="D82" s="81" t="str">
        <f>+IF(ISERROR((D25+D32)/D44),"-",(D25+D32)/D44)</f>
        <v>-</v>
      </c>
      <c r="E82" s="81" t="str">
        <f>+IF(ISERROR((E25+E32)/E44),"-",(E25+E32)/E44)</f>
        <v>-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5.75" x14ac:dyDescent="0.25">
      <c r="A83" s="91"/>
      <c r="B83" s="82"/>
      <c r="C83" s="83"/>
      <c r="D83" s="84"/>
      <c r="E83" s="84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6.5" thickBot="1" x14ac:dyDescent="0.3">
      <c r="A84" s="91"/>
      <c r="B84" s="70" t="s">
        <v>68</v>
      </c>
      <c r="C84" s="83"/>
      <c r="D84" s="84"/>
      <c r="E84" s="84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5.75" x14ac:dyDescent="0.25">
      <c r="A85" s="91"/>
      <c r="B85" s="61" t="s">
        <v>69</v>
      </c>
      <c r="C85" s="85" t="s">
        <v>57</v>
      </c>
      <c r="D85" s="86" t="str">
        <f>+IF(ISERROR(D63/D37),"-",D63/D37)</f>
        <v>-</v>
      </c>
      <c r="E85" s="86" t="str">
        <f>+IF(ISERROR(E63/E37),"-",E63/E37)</f>
        <v>-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5.75" x14ac:dyDescent="0.25">
      <c r="A86" s="91"/>
      <c r="B86" s="64" t="s">
        <v>70</v>
      </c>
      <c r="C86" s="65" t="s">
        <v>57</v>
      </c>
      <c r="D86" s="87" t="str">
        <f>+IF(ISERROR(D63/D48),"-",D63/D48)</f>
        <v>-</v>
      </c>
      <c r="E86" s="87" t="str">
        <f>+IF(ISERROR(E63/E48),"-",E63/E48)</f>
        <v>-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6.5" hidden="1" thickBot="1" x14ac:dyDescent="0.3">
      <c r="A87" s="91"/>
      <c r="B87" s="88" t="s">
        <v>71</v>
      </c>
      <c r="C87" s="89" t="s">
        <v>5</v>
      </c>
      <c r="D87" s="90">
        <v>0</v>
      </c>
      <c r="E87" s="90">
        <v>0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x14ac:dyDescent="0.25">
      <c r="A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x14ac:dyDescent="0.25">
      <c r="A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x14ac:dyDescent="0.25">
      <c r="A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x14ac:dyDescent="0.25">
      <c r="A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x14ac:dyDescent="0.25">
      <c r="A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x14ac:dyDescent="0.25">
      <c r="A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x14ac:dyDescent="0.25">
      <c r="A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x14ac:dyDescent="0.25">
      <c r="A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x14ac:dyDescent="0.25">
      <c r="A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x14ac:dyDescent="0.25">
      <c r="A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x14ac:dyDescent="0.25">
      <c r="A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x14ac:dyDescent="0.25">
      <c r="A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x14ac:dyDescent="0.25">
      <c r="A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x14ac:dyDescent="0.25">
      <c r="A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x14ac:dyDescent="0.25">
      <c r="A102" s="91"/>
    </row>
    <row r="103" spans="1:18" x14ac:dyDescent="0.25">
      <c r="A103" s="91"/>
    </row>
    <row r="104" spans="1:18" x14ac:dyDescent="0.25">
      <c r="A104" s="91"/>
    </row>
    <row r="105" spans="1:18" x14ac:dyDescent="0.25">
      <c r="A105" s="91"/>
    </row>
    <row r="106" spans="1:18" x14ac:dyDescent="0.25">
      <c r="A106" s="91"/>
    </row>
    <row r="107" spans="1:18" x14ac:dyDescent="0.25">
      <c r="A107" s="91"/>
    </row>
    <row r="108" spans="1:18" x14ac:dyDescent="0.25">
      <c r="A108" s="91"/>
    </row>
    <row r="109" spans="1:18" x14ac:dyDescent="0.25">
      <c r="A109" s="91"/>
    </row>
    <row r="110" spans="1:18" x14ac:dyDescent="0.25">
      <c r="A110" s="91"/>
    </row>
    <row r="111" spans="1:18" x14ac:dyDescent="0.25">
      <c r="A111" s="91"/>
    </row>
    <row r="112" spans="1:18" x14ac:dyDescent="0.25">
      <c r="A112" s="91"/>
    </row>
    <row r="113" spans="1:1" x14ac:dyDescent="0.25">
      <c r="A113" s="91"/>
    </row>
    <row r="114" spans="1:1" x14ac:dyDescent="0.25">
      <c r="A114" s="91"/>
    </row>
    <row r="115" spans="1:1" x14ac:dyDescent="0.25">
      <c r="A115" s="91"/>
    </row>
    <row r="116" spans="1:1" x14ac:dyDescent="0.25">
      <c r="A116" s="91"/>
    </row>
    <row r="117" spans="1:1" x14ac:dyDescent="0.25">
      <c r="A117" s="91"/>
    </row>
    <row r="118" spans="1:1" x14ac:dyDescent="0.25">
      <c r="A118" s="91"/>
    </row>
    <row r="119" spans="1:1" x14ac:dyDescent="0.25">
      <c r="A119" s="91"/>
    </row>
    <row r="120" spans="1:1" x14ac:dyDescent="0.25">
      <c r="A120" s="91"/>
    </row>
    <row r="121" spans="1:1" x14ac:dyDescent="0.25">
      <c r="A121" s="91"/>
    </row>
    <row r="122" spans="1:1" x14ac:dyDescent="0.25">
      <c r="A122" s="91"/>
    </row>
    <row r="123" spans="1:1" x14ac:dyDescent="0.25">
      <c r="A123" s="91"/>
    </row>
    <row r="124" spans="1:1" x14ac:dyDescent="0.25">
      <c r="A124" s="91"/>
    </row>
    <row r="125" spans="1:1" x14ac:dyDescent="0.25">
      <c r="A125" s="91"/>
    </row>
    <row r="126" spans="1:1" x14ac:dyDescent="0.25">
      <c r="A126" s="91"/>
    </row>
    <row r="127" spans="1:1" x14ac:dyDescent="0.25">
      <c r="A127" s="91"/>
    </row>
    <row r="128" spans="1:1" x14ac:dyDescent="0.25">
      <c r="A128" s="91"/>
    </row>
    <row r="129" spans="1:1" x14ac:dyDescent="0.25">
      <c r="A129" s="91"/>
    </row>
    <row r="130" spans="1:1" x14ac:dyDescent="0.25">
      <c r="A130" s="91"/>
    </row>
    <row r="131" spans="1:1" x14ac:dyDescent="0.25">
      <c r="A131" s="91"/>
    </row>
    <row r="132" spans="1:1" x14ac:dyDescent="0.25">
      <c r="A132" s="91"/>
    </row>
    <row r="133" spans="1:1" x14ac:dyDescent="0.25">
      <c r="A133" s="91"/>
    </row>
    <row r="134" spans="1:1" x14ac:dyDescent="0.25">
      <c r="A134" s="91"/>
    </row>
    <row r="135" spans="1:1" x14ac:dyDescent="0.25">
      <c r="A135" s="91"/>
    </row>
    <row r="136" spans="1:1" x14ac:dyDescent="0.25">
      <c r="A136" s="91"/>
    </row>
    <row r="137" spans="1:1" x14ac:dyDescent="0.25">
      <c r="A137" s="91"/>
    </row>
    <row r="138" spans="1:1" x14ac:dyDescent="0.25">
      <c r="A138" s="91"/>
    </row>
    <row r="139" spans="1:1" x14ac:dyDescent="0.25">
      <c r="A139" s="91"/>
    </row>
    <row r="140" spans="1:1" x14ac:dyDescent="0.25">
      <c r="A140" s="91"/>
    </row>
  </sheetData>
  <mergeCells count="5">
    <mergeCell ref="B2:E3"/>
    <mergeCell ref="B4:E4"/>
    <mergeCell ref="C6:E6"/>
    <mergeCell ref="C7:E7"/>
    <mergeCell ref="D10:E10"/>
  </mergeCells>
  <dataValidations count="1">
    <dataValidation type="list" allowBlank="1" showInputMessage="1" showErrorMessage="1" sqref="D10:E10">
      <formula1>moneda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Metro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rvillagranp</dc:creator>
  <cp:lastModifiedBy>NICOLE FRANCO</cp:lastModifiedBy>
  <dcterms:created xsi:type="dcterms:W3CDTF">2012-05-11T13:40:57Z</dcterms:created>
  <dcterms:modified xsi:type="dcterms:W3CDTF">2014-04-01T13:41:00Z</dcterms:modified>
</cp:coreProperties>
</file>