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80"/>
  </bookViews>
  <sheets>
    <sheet name="FORM.11 ECO-11" sheetId="1" r:id="rId1"/>
  </sheets>
  <definedNames>
    <definedName name="_xlnm._FilterDatabase" localSheetId="0" hidden="1">'FORM.11 ECO-11'!$A$19:$H$59</definedName>
    <definedName name="_xlnm.Print_Area" localSheetId="0">'FORM.11 ECO-11'!$B$1:$H$73</definedName>
    <definedName name="_xlnm.Print_Titles" localSheetId="0">'FORM.11 ECO-11'!$19:$19</definedName>
  </definedNames>
  <calcPr calcId="125725"/>
</workbook>
</file>

<file path=xl/calcChain.xml><?xml version="1.0" encoding="utf-8"?>
<calcChain xmlns="http://schemas.openxmlformats.org/spreadsheetml/2006/main">
  <c r="G20" i="1"/>
  <c r="H20" s="1"/>
  <c r="G21"/>
  <c r="G22"/>
  <c r="G23"/>
  <c r="G24"/>
  <c r="H24" s="1"/>
  <c r="G25"/>
  <c r="G26"/>
  <c r="G27"/>
  <c r="G28"/>
  <c r="H28" s="1"/>
  <c r="G29"/>
  <c r="G30"/>
  <c r="G31"/>
  <c r="G32"/>
  <c r="H32" s="1"/>
  <c r="G33"/>
  <c r="G34"/>
  <c r="G35"/>
  <c r="G36"/>
  <c r="H36" s="1"/>
  <c r="G37"/>
  <c r="G38"/>
  <c r="G39"/>
  <c r="G40"/>
  <c r="H40" s="1"/>
  <c r="G41"/>
  <c r="G42"/>
  <c r="G43"/>
  <c r="G44"/>
  <c r="H44" s="1"/>
  <c r="G45"/>
  <c r="G46"/>
  <c r="G47"/>
  <c r="G48"/>
  <c r="H48" s="1"/>
  <c r="G49"/>
  <c r="G50"/>
  <c r="G51"/>
  <c r="G52"/>
  <c r="H52" s="1"/>
  <c r="G53"/>
  <c r="G54"/>
  <c r="H54" s="1"/>
  <c r="G55"/>
  <c r="G56"/>
  <c r="H56" s="1"/>
  <c r="G57"/>
  <c r="H57" s="1"/>
  <c r="G58"/>
  <c r="G59"/>
  <c r="H21"/>
  <c r="H22"/>
  <c r="H23"/>
  <c r="H25"/>
  <c r="H26"/>
  <c r="H27"/>
  <c r="H29"/>
  <c r="H30"/>
  <c r="H31"/>
  <c r="H33"/>
  <c r="H34"/>
  <c r="H35"/>
  <c r="H37"/>
  <c r="H38"/>
  <c r="H39"/>
  <c r="H41"/>
  <c r="H42"/>
  <c r="H43"/>
  <c r="H45"/>
  <c r="H46"/>
  <c r="H47"/>
  <c r="H49"/>
  <c r="H50"/>
  <c r="H51"/>
  <c r="H53"/>
  <c r="H55"/>
  <c r="H58"/>
  <c r="H59"/>
  <c r="G17" l="1"/>
</calcChain>
</file>

<file path=xl/sharedStrings.xml><?xml version="1.0" encoding="utf-8"?>
<sst xmlns="http://schemas.openxmlformats.org/spreadsheetml/2006/main" count="148" uniqueCount="106">
  <si>
    <t>Nombre Proponente:</t>
  </si>
  <si>
    <t>Guía para completar formulario</t>
  </si>
  <si>
    <t>CONTRATO MARCO DE SUMINISTRO DE ARTÍCULOS DE RODAMIENTOS</t>
  </si>
  <si>
    <t>N° MATERIAL SAP</t>
  </si>
  <si>
    <t>ROD.NJ308 SKF</t>
  </si>
  <si>
    <t>RODAMIENTO 6309</t>
  </si>
  <si>
    <t>ROD.6206 SKF</t>
  </si>
  <si>
    <t>ROD.6204 2RS1 C3</t>
  </si>
  <si>
    <t>ROD.6200 SKF</t>
  </si>
  <si>
    <t>ROD.6004 Z1</t>
  </si>
  <si>
    <t>ROD.E 20 FAG</t>
  </si>
  <si>
    <t>ROD.3313 DMA D/305793 P/PTE.MOT. NS74</t>
  </si>
  <si>
    <t>ROD.32318 J2 SKF</t>
  </si>
  <si>
    <t>ROD.K64432/K64708 SKF</t>
  </si>
  <si>
    <t>ROD.32222 J2 P/MAZA R.PORTADORA NS74</t>
  </si>
  <si>
    <t>ROD.32309 J2 SKF</t>
  </si>
  <si>
    <t>ROD.NU313 M/C3 P/PTE.M.</t>
  </si>
  <si>
    <t>ROD.32314 BJ2 P/PTE.M.TREN NS74</t>
  </si>
  <si>
    <t>ROD.32221 J2 P/MAZA R.PORTADORA NS74</t>
  </si>
  <si>
    <t>ROD.X32021X/Y32021Y TIMKEM</t>
  </si>
  <si>
    <t>ROD.JHM720249/JHM720210 TIMKEM</t>
  </si>
  <si>
    <t>ROD.30224 J2 P/PTE.MOTOR NS74</t>
  </si>
  <si>
    <t>ROD.NU311 ECM/C3 P/MOTOR TRACCION</t>
  </si>
  <si>
    <t>ROD.HM813839-HM813810/P900 TIMKEM</t>
  </si>
  <si>
    <t>ROD.N309W SNR</t>
  </si>
  <si>
    <t>RODAMIENTO 6205 ZZ P/M.V.P. SKF</t>
  </si>
  <si>
    <t>ROD.6203 2RS1 C3 P/M.V.R.</t>
  </si>
  <si>
    <t>ROD.6304 2RS1 C3</t>
  </si>
  <si>
    <t>ROD.1305 ETN9 SKF</t>
  </si>
  <si>
    <t>ROD.32217 J2 P/PTE.M.</t>
  </si>
  <si>
    <t>ROD.6007 2RS</t>
  </si>
  <si>
    <t>ROD.6210 2RSR</t>
  </si>
  <si>
    <t>ROD.SY40PF C/DESCANSO ARBOL INF.P/NPE513</t>
  </si>
  <si>
    <t>ROD.UC214</t>
  </si>
  <si>
    <t>ROD.51108 LEVA EXCENTRICA P/NEB.</t>
  </si>
  <si>
    <t>ROD.7204 B TVP P/NEBUL.</t>
  </si>
  <si>
    <t>ROD.3307 C3 SKF</t>
  </si>
  <si>
    <t>ROD.6016 2RS C3 P/PLATAF.CIBES</t>
  </si>
  <si>
    <t>ROD.6012 2RS C3 P/PLATAF.CIBES</t>
  </si>
  <si>
    <t>ROD.D/EMBRAGUE FORD 300CID MOT.A8D1</t>
  </si>
  <si>
    <t>ROD.22210 P/NL L1</t>
  </si>
  <si>
    <t>RODAMIENTO 30206 J</t>
  </si>
  <si>
    <t>RODAMIENTO 7207- B- TVP</t>
  </si>
  <si>
    <t>CONDICIONES MÍNIMAS TÉCNICAS REQUERIDAS</t>
  </si>
  <si>
    <t>CANTIDAD
ESTIMADA
24 MESES</t>
  </si>
  <si>
    <t>MATERIAL</t>
  </si>
  <si>
    <t>UNIDAD DE MEDIDA</t>
  </si>
  <si>
    <t>UNI.</t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</si>
  <si>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:SKF NJ 308 EC-SNR NJ 308 EG15-SAB WABCO 7108230008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</si>
  <si>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:SKF-FAG-SNR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</si>
  <si>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:SKF - FAG - SNR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</si>
  <si>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:SKF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</si>
  <si>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 xml:space="preserve">:RODAMIENTO E 20 FAG
SKF-FAG-SNR
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</si>
  <si>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:ROD.32318 J2 SKF
PARA PUENTE RENAULT TREN NS93
SKF-FAG-SNR-NTN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</si>
  <si>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K64432/K64708
-SKF-FAG-SNR-NTN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</si>
  <si>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32222 J2 PARA MAZA R.PORTADORA DE TREN NS74
-SKF-FAG-SNR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</si>
  <si>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:RODAMIENTO 32309 J2 SKF
Ref: 142.863 R22   DTR0000038274-A
FAG-SNR-SKF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</si>
  <si>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NU 313 ECM/C3
-SKF-FAG-SNR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</si>
  <si>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:RODAMIENTO 32314 BJ2 PARA PUENTE MOTOR NS74
SKF-FAG-SNR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</si>
  <si>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 xml:space="preserve"> RODAMIENTO 32221 J2 PARA MAZA R.PORTADORA DE TREN NS74
SKF-FAG-SNR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</si>
  <si>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X32021X/Y32021Y TIMKEM
TIMKEM-SKF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</si>
  <si>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:RODAMIENTO JHM720249/JHM720210 TIMKEM//TIMKEM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</si>
  <si>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30224 J2 PARA PUENTE MOTOR DE TREN NS74
-SKF-FAG-SNR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</si>
  <si>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 xml:space="preserve"> SKF-FAG-SNR-NTN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</si>
  <si>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HM813839-HM813810/P900
- Ref: TIMKEM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</si>
  <si>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:RODAMIENTO N309W SNR//Ref: SKF-FAG-SNR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</si>
  <si>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ROD.6205 ZZ P/MVP 74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</si>
  <si>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ROD.6203 2RS1 C3 P/M.V.R.
SKF-FAG-SNR-INA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</si>
  <si>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 xml:space="preserve"> ROD.6304 2RS1 C3
SKF-FAG-SNR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</si>
  <si>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 xml:space="preserve"> ROD.1305 ETN9 SKF
SKF - FAG - 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</si>
  <si>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ROD.32217 J2 P/PTE.M.
SKF-FAG-SNR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</si>
  <si>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SKF - FAG - 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</si>
  <si>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SKF-FAG-SNR-STEYR-FAFNIR-KOYO-RHP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</si>
  <si>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:RODAMIENTO 6210 2RSR PARA PIÑON DE PASAMANOS 
DE ESCALERA MECANICA OTIS NPE513
 FAG, SKF, NTN-SNR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</si>
  <si>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:RODAMIENTO 7204 B TVP PARA NEBULIZADORES
-SKF-FAG-NTN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</si>
  <si>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6016 2RS C3 P/PLATAFORMA CIBES
FAG-SNR
FORMA PARTE DEL MODULO DE CONTROL PRINCIPAL DE
PLATAFORMAS ELEVADORAS CIBES A5000 Y A7000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</si>
  <si>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6012 2RS C3 P/PLATAF.CIBES
FAG - SNR
FORMA PARTE DEL MODULO DE CONTROL PRINCIPAL DE
PLATAFORMAS ELEVADORAS CIBES A5000 Y A7000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</si>
  <si>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:FORD E1HZ-7548-D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</si>
  <si>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:RODAMIENTO 22210 PARA NAVE DE LAVADO LINEA 1
-SKF-FAG-SNR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</si>
  <si>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RODAMIENTO 30206 J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</si>
  <si>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>:RODAMIENTO 7207- B- TVP</t>
    </r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</si>
  <si>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>ROD.3307 C3 SKF</t>
    </r>
  </si>
  <si>
    <t>PRECIO UNITARIO NETO</t>
  </si>
  <si>
    <t>PRECIO UNITARIO 
IVA INCL.</t>
  </si>
  <si>
    <t>VALOR TOT.
IVA INCL.</t>
  </si>
  <si>
    <t>1.-Dentro del presente formulario, se debe identificar cualquier propuesta de valor monetario relacionado a las piezas ofertadas.</t>
  </si>
  <si>
    <t>4.-No se aceptará ningún tipo de propuesta fuera de lo establecido; los criterios de distribución en caso de adjudicación múltiples, quedan a sola decisión de Metro.</t>
  </si>
  <si>
    <t>MONEDA</t>
  </si>
  <si>
    <t>USD</t>
  </si>
  <si>
    <t>VALOR TOTAL OFERTA</t>
  </si>
  <si>
    <t>ROD.6310 G285 - 0313.HB</t>
  </si>
  <si>
    <r>
      <t xml:space="preserve">RODAMIENTO 3313 DMA D/305793 P/PUENTE MOTOR TREN NS74
</t>
    </r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 xml:space="preserve">:-SKF-FAG
</t>
    </r>
  </si>
  <si>
    <t>EUR</t>
  </si>
  <si>
    <t>UF</t>
  </si>
  <si>
    <t>3.-Sólo deben rellenarse las celdas coloreadas. Las columnas denominadas "Precio Unitarios IVA Incl." y "Valor Tot. IVA Incl." vienen protegidas y definidas para que no sean modificadas.</t>
  </si>
  <si>
    <r>
      <rPr>
        <b/>
        <sz val="12"/>
        <color theme="1"/>
        <rFont val="Calibri"/>
        <family val="2"/>
        <scheme val="minor"/>
      </rPr>
      <t>REFERENCIA:</t>
    </r>
    <r>
      <rPr>
        <sz val="12"/>
        <color theme="1"/>
        <rFont val="Calibri"/>
        <family val="2"/>
        <scheme val="minor"/>
      </rPr>
      <t xml:space="preserve">RODAMIENTO SY40PF C/DESCANSO ARBOL INF.P/NPE513
Soporte SY508M
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</si>
  <si>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 xml:space="preserve">:ROD.UC214 PARA ESCALA MECÁNICA FT732
Diametro interior: 70mm
Diametro exterior: 125mm
Espesor: 74,6mm
</t>
    </r>
  </si>
  <si>
    <r>
      <rPr>
        <b/>
        <sz val="12"/>
        <color theme="1"/>
        <rFont val="Calibri"/>
        <family val="2"/>
        <scheme val="minor"/>
      </rPr>
      <t>REFERENCIA</t>
    </r>
    <r>
      <rPr>
        <sz val="12"/>
        <color theme="1"/>
        <rFont val="Calibri"/>
        <family val="2"/>
        <scheme val="minor"/>
      </rPr>
      <t xml:space="preserve">:RODAMIENTO 51108 LEVA EXCENTRICA PARAR NEBULIZADOR
-Bearing 51108, Set rodamiento leva excentrica.
 SKF-NTN-FAG
-TERMOEQUIPO 3103016001
</t>
    </r>
  </si>
  <si>
    <t>Nombre del Representante Legal del Proponente</t>
  </si>
  <si>
    <t xml:space="preserve">         Firma del Representante Legal del Proponente</t>
  </si>
  <si>
    <t>Santiago, ................................, de 2016</t>
  </si>
  <si>
    <t>2.-Todos los valores deben estar expresados en una de las siguientes monedas: UF ,USD  o EUR.</t>
  </si>
  <si>
    <t>6.-Se exigirá una copia digital (CD o pendrive) y otra impresa para la presentación definitiva y formal. En el caso de haber diferencia entre</t>
  </si>
  <si>
    <t>las 2 copias, prevalecerán los valores ofertados en el documento impreso.</t>
  </si>
  <si>
    <t>FORMULARIO N°11 ECO-11</t>
  </si>
  <si>
    <t>5.-Las columnas no coloreadas se encuentran protegidas y bloqueadas a cambios.</t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</si>
</sst>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4" fillId="3" borderId="0" xfId="0" applyFont="1" applyFill="1" applyAlignment="1" applyProtection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0" fontId="4" fillId="3" borderId="0" xfId="0" applyFont="1" applyFill="1" applyAlignment="1" applyProtection="1">
      <alignment horizontal="left"/>
    </xf>
    <xf numFmtId="0" fontId="0" fillId="0" borderId="0" xfId="0"/>
    <xf numFmtId="0" fontId="3" fillId="3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1" fontId="7" fillId="3" borderId="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1" fontId="7" fillId="4" borderId="2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1" fontId="4" fillId="3" borderId="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Protection="1"/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wrapText="1"/>
    </xf>
    <xf numFmtId="0" fontId="0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wrapText="1"/>
    </xf>
    <xf numFmtId="0" fontId="12" fillId="0" borderId="0" xfId="0" applyFont="1"/>
    <xf numFmtId="4" fontId="4" fillId="5" borderId="1" xfId="0" applyNumberFormat="1" applyFont="1" applyFill="1" applyBorder="1" applyProtection="1">
      <protection locked="0"/>
    </xf>
    <xf numFmtId="0" fontId="3" fillId="3" borderId="0" xfId="0" applyFont="1" applyFill="1" applyAlignment="1" applyProtection="1">
      <alignment horizontal="left"/>
    </xf>
    <xf numFmtId="0" fontId="4" fillId="0" borderId="0" xfId="0" applyFont="1"/>
    <xf numFmtId="0" fontId="4" fillId="0" borderId="8" xfId="0" applyFont="1" applyBorder="1"/>
    <xf numFmtId="0" fontId="13" fillId="0" borderId="8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" fontId="7" fillId="4" borderId="0" xfId="1" applyNumberFormat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4" fontId="4" fillId="3" borderId="1" xfId="0" applyNumberFormat="1" applyFont="1" applyFill="1" applyBorder="1" applyProtection="1"/>
    <xf numFmtId="3" fontId="4" fillId="3" borderId="1" xfId="0" applyNumberFormat="1" applyFont="1" applyFill="1" applyBorder="1" applyProtection="1"/>
    <xf numFmtId="164" fontId="11" fillId="3" borderId="6" xfId="0" applyNumberFormat="1" applyFont="1" applyFill="1" applyBorder="1" applyAlignment="1" applyProtection="1">
      <alignment horizontal="left" vertical="center" wrapText="1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</cellXfs>
  <cellStyles count="9">
    <cellStyle name="Moneda 2" xfId="6"/>
    <cellStyle name="Moneda 2 2" xfId="8"/>
    <cellStyle name="Moneda 3" xfId="3"/>
    <cellStyle name="Moneda 4" xfId="7"/>
    <cellStyle name="Normal" xfId="0" builtinId="0"/>
    <cellStyle name="Normal 2" xfId="1"/>
    <cellStyle name="Normal 2 2" xfId="5"/>
    <cellStyle name="Normal 3" xfId="4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654050</xdr:colOff>
      <xdr:row>1</xdr:row>
      <xdr:rowOff>155575</xdr:rowOff>
    </xdr:from>
    <xdr:to>
      <xdr:col>7</xdr:col>
      <xdr:colOff>962138</xdr:colOff>
      <xdr:row>4</xdr:row>
      <xdr:rowOff>174625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12575" y="155575"/>
          <a:ext cx="3968863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showGridLines="0" tabSelected="1" view="pageBreakPreview" topLeftCell="B37" zoomScale="90" zoomScaleNormal="100" zoomScaleSheetLayoutView="90" workbookViewId="0">
      <selection activeCell="B56" sqref="A56:XFD56"/>
    </sheetView>
  </sheetViews>
  <sheetFormatPr baseColWidth="10" defaultRowHeight="15"/>
  <cols>
    <col min="1" max="1" width="16.42578125" style="4" hidden="1" customWidth="1"/>
    <col min="2" max="2" width="41" customWidth="1"/>
    <col min="3" max="3" width="58.28515625" customWidth="1"/>
    <col min="4" max="4" width="21" customWidth="1"/>
    <col min="5" max="5" width="12.28515625" customWidth="1"/>
    <col min="6" max="6" width="18.5703125" customWidth="1"/>
    <col min="7" max="7" width="21.42578125" customWidth="1"/>
    <col min="8" max="8" width="18.42578125" customWidth="1"/>
  </cols>
  <sheetData>
    <row r="1" spans="1:12" s="1" customFormat="1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>
      <c r="B2" s="56" t="s">
        <v>2</v>
      </c>
      <c r="C2" s="56"/>
      <c r="D2" s="56"/>
      <c r="E2" s="56"/>
      <c r="F2" s="56"/>
      <c r="G2" s="56"/>
      <c r="H2" s="56"/>
      <c r="I2" s="3"/>
      <c r="J2" s="3"/>
      <c r="K2" s="3"/>
      <c r="L2" s="3"/>
    </row>
    <row r="3" spans="1:12" s="17" customFormat="1" ht="15.75">
      <c r="B3" s="37"/>
      <c r="C3" s="37"/>
      <c r="D3" s="37"/>
      <c r="E3" s="37"/>
      <c r="F3" s="37"/>
      <c r="G3" s="37"/>
      <c r="H3" s="37"/>
      <c r="I3" s="3"/>
      <c r="J3" s="3"/>
      <c r="K3" s="3"/>
      <c r="L3" s="3"/>
    </row>
    <row r="4" spans="1:12" s="17" customFormat="1" ht="15.75">
      <c r="B4" s="54" t="s">
        <v>104</v>
      </c>
      <c r="C4" s="54"/>
      <c r="D4" s="54"/>
      <c r="E4" s="54"/>
      <c r="F4" s="54"/>
      <c r="G4" s="54"/>
      <c r="H4" s="54"/>
      <c r="I4" s="3"/>
      <c r="J4" s="3"/>
      <c r="K4" s="3"/>
      <c r="L4" s="3"/>
    </row>
    <row r="5" spans="1:12" ht="15.75">
      <c r="B5" s="7"/>
      <c r="C5" s="23"/>
      <c r="D5" s="24"/>
      <c r="E5" s="25"/>
      <c r="F5" s="20"/>
      <c r="G5" s="21"/>
      <c r="H5" s="22"/>
      <c r="I5" s="3"/>
      <c r="J5" s="3"/>
      <c r="K5" s="3"/>
      <c r="L5" s="3"/>
    </row>
    <row r="6" spans="1:12" ht="15.75">
      <c r="B6" s="26" t="s">
        <v>0</v>
      </c>
      <c r="C6" s="27"/>
      <c r="D6" s="24"/>
      <c r="E6" s="25"/>
      <c r="F6" s="20"/>
      <c r="G6" s="21"/>
      <c r="H6" s="22"/>
      <c r="I6" s="3"/>
      <c r="J6" s="3"/>
      <c r="K6" s="3"/>
      <c r="L6" s="3"/>
    </row>
    <row r="7" spans="1:12" ht="15.75">
      <c r="B7" s="7"/>
      <c r="C7" s="23"/>
      <c r="D7" s="24"/>
      <c r="E7" s="25"/>
      <c r="F7" s="20"/>
      <c r="G7" s="21"/>
      <c r="H7" s="22"/>
      <c r="I7" s="3"/>
      <c r="J7" s="3"/>
      <c r="K7" s="3"/>
      <c r="L7" s="3"/>
    </row>
    <row r="8" spans="1:12" ht="18.75">
      <c r="B8" s="28" t="s">
        <v>1</v>
      </c>
      <c r="C8" s="29"/>
      <c r="D8" s="25"/>
      <c r="E8" s="25"/>
      <c r="F8" s="20"/>
      <c r="G8" s="21"/>
      <c r="H8" s="22"/>
      <c r="I8" s="3"/>
      <c r="J8" s="3"/>
      <c r="K8" s="3"/>
      <c r="L8" s="3"/>
    </row>
    <row r="9" spans="1:12" ht="15.75">
      <c r="B9" s="55" t="s">
        <v>85</v>
      </c>
      <c r="C9" s="55"/>
      <c r="D9" s="55"/>
      <c r="E9" s="55"/>
      <c r="F9" s="20"/>
      <c r="G9" s="21"/>
      <c r="H9" s="22"/>
      <c r="I9" s="3"/>
      <c r="J9" s="3"/>
      <c r="K9" s="3"/>
      <c r="L9" s="3"/>
    </row>
    <row r="10" spans="1:12" ht="15.75">
      <c r="B10" s="55" t="s">
        <v>101</v>
      </c>
      <c r="C10" s="55"/>
      <c r="D10" s="55"/>
      <c r="E10" s="55"/>
      <c r="F10" s="30"/>
      <c r="G10" s="21"/>
      <c r="H10" s="31"/>
      <c r="I10" s="3"/>
      <c r="J10" s="3"/>
      <c r="K10" s="3"/>
      <c r="L10" s="3"/>
    </row>
    <row r="11" spans="1:12" ht="15.75" customHeight="1">
      <c r="B11" s="57" t="s">
        <v>94</v>
      </c>
      <c r="C11" s="57"/>
      <c r="D11" s="57"/>
      <c r="E11" s="57"/>
      <c r="F11" s="57"/>
      <c r="G11" s="57"/>
      <c r="H11" s="57"/>
      <c r="I11" s="3"/>
      <c r="J11" s="3"/>
      <c r="K11" s="3"/>
      <c r="L11" s="3"/>
    </row>
    <row r="12" spans="1:12" ht="15.75" customHeight="1">
      <c r="B12" s="55" t="s">
        <v>86</v>
      </c>
      <c r="C12" s="55"/>
      <c r="D12" s="55"/>
      <c r="E12" s="55"/>
      <c r="F12" s="55"/>
      <c r="G12" s="55"/>
      <c r="H12" s="55"/>
      <c r="I12" s="2"/>
      <c r="J12" s="2"/>
      <c r="K12" s="2"/>
      <c r="L12" s="2"/>
    </row>
    <row r="13" spans="1:12" ht="16.5" thickBot="1">
      <c r="B13" s="55" t="s">
        <v>105</v>
      </c>
      <c r="C13" s="55"/>
      <c r="D13" s="55"/>
      <c r="E13" s="55"/>
      <c r="F13" s="32"/>
      <c r="G13" s="33"/>
      <c r="H13" s="32"/>
      <c r="I13" s="3"/>
      <c r="J13" s="3"/>
      <c r="K13" s="3"/>
      <c r="L13" s="3"/>
    </row>
    <row r="14" spans="1:12" ht="15.75">
      <c r="B14" s="55" t="s">
        <v>102</v>
      </c>
      <c r="C14" s="55"/>
      <c r="D14" s="55"/>
      <c r="E14" s="55"/>
      <c r="F14" s="60" t="s">
        <v>87</v>
      </c>
      <c r="G14" s="60" t="s">
        <v>93</v>
      </c>
      <c r="H14" s="32"/>
      <c r="I14" s="3"/>
      <c r="J14" s="3"/>
      <c r="K14" s="3"/>
      <c r="L14" s="3"/>
    </row>
    <row r="15" spans="1:12" ht="17.25" customHeight="1" thickBot="1">
      <c r="B15" s="53" t="s">
        <v>103</v>
      </c>
      <c r="C15" s="53"/>
      <c r="D15" s="53"/>
      <c r="E15" s="2"/>
      <c r="F15" s="61"/>
      <c r="G15" s="61"/>
      <c r="H15" s="2"/>
      <c r="I15" s="3"/>
      <c r="J15" s="3"/>
      <c r="K15" s="3"/>
      <c r="L15" s="3"/>
    </row>
    <row r="16" spans="1:12" ht="16.5" thickBot="1"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</row>
    <row r="17" spans="1:12" ht="24" customHeight="1" thickBot="1">
      <c r="B17" s="34"/>
      <c r="C17" s="34"/>
      <c r="D17" s="34"/>
      <c r="E17" s="58" t="s">
        <v>89</v>
      </c>
      <c r="F17" s="59"/>
      <c r="G17" s="49">
        <f>+SUM(H20:H59)</f>
        <v>0</v>
      </c>
      <c r="H17" s="34"/>
      <c r="I17" s="3"/>
      <c r="J17" s="3"/>
      <c r="K17" s="3"/>
      <c r="L17" s="3"/>
    </row>
    <row r="18" spans="1:12" s="4" customFormat="1" ht="15.75">
      <c r="B18" s="5"/>
      <c r="C18" s="5"/>
      <c r="D18" s="5"/>
      <c r="E18" s="5"/>
      <c r="F18" s="5"/>
      <c r="G18" s="5"/>
      <c r="H18" s="5"/>
      <c r="I18" s="3"/>
      <c r="J18" s="3"/>
      <c r="K18" s="3"/>
      <c r="L18" s="3"/>
    </row>
    <row r="19" spans="1:12" ht="75" customHeight="1">
      <c r="A19" s="9" t="s">
        <v>3</v>
      </c>
      <c r="B19" s="8" t="s">
        <v>45</v>
      </c>
      <c r="C19" s="9" t="s">
        <v>43</v>
      </c>
      <c r="D19" s="9" t="s">
        <v>44</v>
      </c>
      <c r="E19" s="9" t="s">
        <v>46</v>
      </c>
      <c r="F19" s="9" t="s">
        <v>82</v>
      </c>
      <c r="G19" s="9" t="s">
        <v>83</v>
      </c>
      <c r="H19" s="9" t="s">
        <v>84</v>
      </c>
    </row>
    <row r="20" spans="1:12" ht="46.5" customHeight="1">
      <c r="A20" s="10">
        <v>10000025930</v>
      </c>
      <c r="B20" s="11" t="s">
        <v>4</v>
      </c>
      <c r="C20" s="18" t="s">
        <v>48</v>
      </c>
      <c r="D20" s="19">
        <v>20</v>
      </c>
      <c r="E20" s="19" t="s">
        <v>47</v>
      </c>
      <c r="F20" s="36"/>
      <c r="G20" s="47">
        <f t="shared" ref="G20:G59" si="0">F20*1.19</f>
        <v>0</v>
      </c>
      <c r="H20" s="48">
        <f>G20*D20</f>
        <v>0</v>
      </c>
    </row>
    <row r="21" spans="1:12" ht="27.75" customHeight="1">
      <c r="A21" s="10">
        <v>10000024927</v>
      </c>
      <c r="B21" s="11" t="s">
        <v>5</v>
      </c>
      <c r="C21" s="18" t="s">
        <v>49</v>
      </c>
      <c r="D21" s="19">
        <v>42</v>
      </c>
      <c r="E21" s="19" t="s">
        <v>47</v>
      </c>
      <c r="F21" s="36"/>
      <c r="G21" s="47">
        <f t="shared" si="0"/>
        <v>0</v>
      </c>
      <c r="H21" s="48">
        <f t="shared" ref="H21:H59" si="1">G21*D21</f>
        <v>0</v>
      </c>
    </row>
    <row r="22" spans="1:12" ht="27.75" customHeight="1">
      <c r="A22" s="12">
        <v>10000024925</v>
      </c>
      <c r="B22" s="13" t="s">
        <v>6</v>
      </c>
      <c r="C22" s="18" t="s">
        <v>49</v>
      </c>
      <c r="D22" s="19">
        <v>109</v>
      </c>
      <c r="E22" s="19" t="s">
        <v>47</v>
      </c>
      <c r="F22" s="36"/>
      <c r="G22" s="47">
        <f t="shared" si="0"/>
        <v>0</v>
      </c>
      <c r="H22" s="48">
        <f t="shared" si="1"/>
        <v>0</v>
      </c>
    </row>
    <row r="23" spans="1:12" ht="27.75" customHeight="1">
      <c r="A23" s="12">
        <v>10000024939</v>
      </c>
      <c r="B23" s="13" t="s">
        <v>7</v>
      </c>
      <c r="C23" s="18" t="s">
        <v>49</v>
      </c>
      <c r="D23" s="19">
        <v>229</v>
      </c>
      <c r="E23" s="19" t="s">
        <v>47</v>
      </c>
      <c r="F23" s="36"/>
      <c r="G23" s="47">
        <f t="shared" si="0"/>
        <v>0</v>
      </c>
      <c r="H23" s="48">
        <f t="shared" si="1"/>
        <v>0</v>
      </c>
    </row>
    <row r="24" spans="1:12" ht="27.75" customHeight="1">
      <c r="A24" s="14">
        <v>10000014415</v>
      </c>
      <c r="B24" s="11" t="s">
        <v>8</v>
      </c>
      <c r="C24" s="18" t="s">
        <v>50</v>
      </c>
      <c r="D24" s="19">
        <v>17</v>
      </c>
      <c r="E24" s="19" t="s">
        <v>47</v>
      </c>
      <c r="F24" s="36"/>
      <c r="G24" s="47">
        <f t="shared" si="0"/>
        <v>0</v>
      </c>
      <c r="H24" s="48">
        <f t="shared" si="1"/>
        <v>0</v>
      </c>
    </row>
    <row r="25" spans="1:12" ht="27.75" customHeight="1">
      <c r="A25" s="12">
        <v>10000014432</v>
      </c>
      <c r="B25" s="13" t="s">
        <v>9</v>
      </c>
      <c r="C25" s="18" t="s">
        <v>51</v>
      </c>
      <c r="D25" s="19">
        <v>6</v>
      </c>
      <c r="E25" s="19" t="s">
        <v>47</v>
      </c>
      <c r="F25" s="36"/>
      <c r="G25" s="47">
        <f t="shared" si="0"/>
        <v>0</v>
      </c>
      <c r="H25" s="48">
        <f t="shared" si="1"/>
        <v>0</v>
      </c>
    </row>
    <row r="26" spans="1:12" ht="45.75" customHeight="1">
      <c r="A26" s="12">
        <v>10000024880</v>
      </c>
      <c r="B26" s="13" t="s">
        <v>10</v>
      </c>
      <c r="C26" s="18" t="s">
        <v>52</v>
      </c>
      <c r="D26" s="19">
        <v>16</v>
      </c>
      <c r="E26" s="19" t="s">
        <v>47</v>
      </c>
      <c r="F26" s="36"/>
      <c r="G26" s="47">
        <f t="shared" si="0"/>
        <v>0</v>
      </c>
      <c r="H26" s="48">
        <f t="shared" si="1"/>
        <v>0</v>
      </c>
    </row>
    <row r="27" spans="1:12" ht="54.75" customHeight="1">
      <c r="A27" s="12">
        <v>10000024883</v>
      </c>
      <c r="B27" s="16" t="s">
        <v>11</v>
      </c>
      <c r="C27" s="18" t="s">
        <v>91</v>
      </c>
      <c r="D27" s="19">
        <v>223</v>
      </c>
      <c r="E27" s="19" t="s">
        <v>47</v>
      </c>
      <c r="F27" s="36"/>
      <c r="G27" s="47">
        <f t="shared" si="0"/>
        <v>0</v>
      </c>
      <c r="H27" s="48">
        <f t="shared" si="1"/>
        <v>0</v>
      </c>
    </row>
    <row r="28" spans="1:12" ht="54.75" customHeight="1">
      <c r="A28" s="12">
        <v>10000024941</v>
      </c>
      <c r="B28" s="13" t="s">
        <v>12</v>
      </c>
      <c r="C28" s="18" t="s">
        <v>53</v>
      </c>
      <c r="D28" s="19">
        <v>1025</v>
      </c>
      <c r="E28" s="19" t="s">
        <v>47</v>
      </c>
      <c r="F28" s="36"/>
      <c r="G28" s="47">
        <f t="shared" si="0"/>
        <v>0</v>
      </c>
      <c r="H28" s="48">
        <f t="shared" si="1"/>
        <v>0</v>
      </c>
    </row>
    <row r="29" spans="1:12" ht="46.5" customHeight="1">
      <c r="A29" s="14">
        <v>10000024942</v>
      </c>
      <c r="B29" s="11" t="s">
        <v>13</v>
      </c>
      <c r="C29" s="18" t="s">
        <v>54</v>
      </c>
      <c r="D29" s="19">
        <v>960</v>
      </c>
      <c r="E29" s="19" t="s">
        <v>47</v>
      </c>
      <c r="F29" s="36"/>
      <c r="G29" s="47">
        <f t="shared" si="0"/>
        <v>0</v>
      </c>
      <c r="H29" s="48">
        <f t="shared" si="1"/>
        <v>0</v>
      </c>
    </row>
    <row r="30" spans="1:12" ht="62.25" customHeight="1">
      <c r="A30" s="14">
        <v>10000024894</v>
      </c>
      <c r="B30" s="15" t="s">
        <v>14</v>
      </c>
      <c r="C30" s="18" t="s">
        <v>55</v>
      </c>
      <c r="D30" s="19">
        <v>571</v>
      </c>
      <c r="E30" s="19" t="s">
        <v>47</v>
      </c>
      <c r="F30" s="36"/>
      <c r="G30" s="47">
        <f t="shared" si="0"/>
        <v>0</v>
      </c>
      <c r="H30" s="48">
        <f t="shared" si="1"/>
        <v>0</v>
      </c>
    </row>
    <row r="31" spans="1:12" ht="60" customHeight="1">
      <c r="A31" s="12">
        <v>10000024910</v>
      </c>
      <c r="B31" s="13" t="s">
        <v>15</v>
      </c>
      <c r="C31" s="18" t="s">
        <v>56</v>
      </c>
      <c r="D31" s="19">
        <v>2423</v>
      </c>
      <c r="E31" s="19" t="s">
        <v>47</v>
      </c>
      <c r="F31" s="36"/>
      <c r="G31" s="47">
        <f t="shared" si="0"/>
        <v>0</v>
      </c>
      <c r="H31" s="48">
        <f t="shared" si="1"/>
        <v>0</v>
      </c>
    </row>
    <row r="32" spans="1:12" ht="48.75" customHeight="1">
      <c r="A32" s="12">
        <v>10000024893</v>
      </c>
      <c r="B32" s="13" t="s">
        <v>16</v>
      </c>
      <c r="C32" s="18" t="s">
        <v>57</v>
      </c>
      <c r="D32" s="19">
        <v>208</v>
      </c>
      <c r="E32" s="19" t="s">
        <v>47</v>
      </c>
      <c r="F32" s="36"/>
      <c r="G32" s="47">
        <f t="shared" si="0"/>
        <v>0</v>
      </c>
      <c r="H32" s="48">
        <f t="shared" si="1"/>
        <v>0</v>
      </c>
    </row>
    <row r="33" spans="1:8" ht="60" customHeight="1">
      <c r="A33" s="14">
        <v>10000024892</v>
      </c>
      <c r="B33" s="15" t="s">
        <v>17</v>
      </c>
      <c r="C33" s="18" t="s">
        <v>58</v>
      </c>
      <c r="D33" s="19">
        <v>214</v>
      </c>
      <c r="E33" s="19" t="s">
        <v>47</v>
      </c>
      <c r="F33" s="36"/>
      <c r="G33" s="47">
        <f t="shared" si="0"/>
        <v>0</v>
      </c>
      <c r="H33" s="48">
        <f t="shared" si="1"/>
        <v>0</v>
      </c>
    </row>
    <row r="34" spans="1:8" ht="56.25" customHeight="1">
      <c r="A34" s="12">
        <v>10000024895</v>
      </c>
      <c r="B34" s="16" t="s">
        <v>18</v>
      </c>
      <c r="C34" s="18" t="s">
        <v>59</v>
      </c>
      <c r="D34" s="19">
        <v>183</v>
      </c>
      <c r="E34" s="19" t="s">
        <v>47</v>
      </c>
      <c r="F34" s="36"/>
      <c r="G34" s="47">
        <f t="shared" si="0"/>
        <v>0</v>
      </c>
      <c r="H34" s="48">
        <f t="shared" si="1"/>
        <v>0</v>
      </c>
    </row>
    <row r="35" spans="1:8" ht="66.75" customHeight="1">
      <c r="A35" s="12">
        <v>10000024943</v>
      </c>
      <c r="B35" s="13" t="s">
        <v>19</v>
      </c>
      <c r="C35" s="18" t="s">
        <v>60</v>
      </c>
      <c r="D35" s="19">
        <v>271</v>
      </c>
      <c r="E35" s="19" t="s">
        <v>47</v>
      </c>
      <c r="F35" s="36"/>
      <c r="G35" s="47">
        <f t="shared" si="0"/>
        <v>0</v>
      </c>
      <c r="H35" s="48">
        <f t="shared" si="1"/>
        <v>0</v>
      </c>
    </row>
    <row r="36" spans="1:8" ht="57.75" customHeight="1">
      <c r="A36" s="14">
        <v>10000024944</v>
      </c>
      <c r="B36" s="15" t="s">
        <v>20</v>
      </c>
      <c r="C36" s="18" t="s">
        <v>61</v>
      </c>
      <c r="D36" s="19">
        <v>213</v>
      </c>
      <c r="E36" s="19" t="s">
        <v>47</v>
      </c>
      <c r="F36" s="36"/>
      <c r="G36" s="47">
        <f t="shared" si="0"/>
        <v>0</v>
      </c>
      <c r="H36" s="48">
        <f t="shared" si="1"/>
        <v>0</v>
      </c>
    </row>
    <row r="37" spans="1:8" ht="60" customHeight="1">
      <c r="A37" s="12">
        <v>10000024891</v>
      </c>
      <c r="B37" s="16" t="s">
        <v>21</v>
      </c>
      <c r="C37" s="18" t="s">
        <v>62</v>
      </c>
      <c r="D37" s="19">
        <v>34</v>
      </c>
      <c r="E37" s="19" t="s">
        <v>47</v>
      </c>
      <c r="F37" s="36"/>
      <c r="G37" s="47">
        <f t="shared" si="0"/>
        <v>0</v>
      </c>
      <c r="H37" s="48">
        <f t="shared" si="1"/>
        <v>0</v>
      </c>
    </row>
    <row r="38" spans="1:8" ht="35.25" customHeight="1">
      <c r="A38" s="14">
        <v>10000024906</v>
      </c>
      <c r="B38" s="15" t="s">
        <v>22</v>
      </c>
      <c r="C38" s="18" t="s">
        <v>63</v>
      </c>
      <c r="D38" s="19">
        <v>59</v>
      </c>
      <c r="E38" s="19" t="s">
        <v>47</v>
      </c>
      <c r="F38" s="36"/>
      <c r="G38" s="47">
        <f t="shared" si="0"/>
        <v>0</v>
      </c>
      <c r="H38" s="48">
        <f t="shared" si="1"/>
        <v>0</v>
      </c>
    </row>
    <row r="39" spans="1:8" ht="65.25" customHeight="1">
      <c r="A39" s="12">
        <v>10000024945</v>
      </c>
      <c r="B39" s="16" t="s">
        <v>23</v>
      </c>
      <c r="C39" s="18" t="s">
        <v>64</v>
      </c>
      <c r="D39" s="19">
        <v>14</v>
      </c>
      <c r="E39" s="19" t="s">
        <v>47</v>
      </c>
      <c r="F39" s="36"/>
      <c r="G39" s="47">
        <f t="shared" si="0"/>
        <v>0</v>
      </c>
      <c r="H39" s="48">
        <f t="shared" si="1"/>
        <v>0</v>
      </c>
    </row>
    <row r="40" spans="1:8" ht="53.25" customHeight="1">
      <c r="A40" s="12">
        <v>10000024947</v>
      </c>
      <c r="B40" s="13" t="s">
        <v>24</v>
      </c>
      <c r="C40" s="18" t="s">
        <v>65</v>
      </c>
      <c r="D40" s="19">
        <v>22</v>
      </c>
      <c r="E40" s="19" t="s">
        <v>47</v>
      </c>
      <c r="F40" s="36"/>
      <c r="G40" s="47">
        <f t="shared" si="0"/>
        <v>0</v>
      </c>
      <c r="H40" s="48">
        <f t="shared" si="1"/>
        <v>0</v>
      </c>
    </row>
    <row r="41" spans="1:8" ht="30.75" customHeight="1">
      <c r="A41" s="14">
        <v>10000024881</v>
      </c>
      <c r="B41" s="15" t="s">
        <v>25</v>
      </c>
      <c r="C41" s="18" t="s">
        <v>66</v>
      </c>
      <c r="D41" s="19">
        <v>452</v>
      </c>
      <c r="E41" s="19" t="s">
        <v>47</v>
      </c>
      <c r="F41" s="36"/>
      <c r="G41" s="47">
        <f t="shared" si="0"/>
        <v>0</v>
      </c>
      <c r="H41" s="48">
        <f t="shared" si="1"/>
        <v>0</v>
      </c>
    </row>
    <row r="42" spans="1:8" ht="42.75" customHeight="1">
      <c r="A42" s="10">
        <v>10000024938</v>
      </c>
      <c r="B42" s="11" t="s">
        <v>26</v>
      </c>
      <c r="C42" s="18" t="s">
        <v>67</v>
      </c>
      <c r="D42" s="19">
        <v>128</v>
      </c>
      <c r="E42" s="19" t="s">
        <v>47</v>
      </c>
      <c r="F42" s="36"/>
      <c r="G42" s="47">
        <f t="shared" si="0"/>
        <v>0</v>
      </c>
      <c r="H42" s="48">
        <f t="shared" si="1"/>
        <v>0</v>
      </c>
    </row>
    <row r="43" spans="1:8" ht="31.5">
      <c r="A43" s="10">
        <v>10000024928</v>
      </c>
      <c r="B43" s="11" t="s">
        <v>27</v>
      </c>
      <c r="C43" s="18" t="s">
        <v>68</v>
      </c>
      <c r="D43" s="19">
        <v>108</v>
      </c>
      <c r="E43" s="19" t="s">
        <v>47</v>
      </c>
      <c r="F43" s="36"/>
      <c r="G43" s="47">
        <f t="shared" si="0"/>
        <v>0</v>
      </c>
      <c r="H43" s="48">
        <f t="shared" si="1"/>
        <v>0</v>
      </c>
    </row>
    <row r="44" spans="1:8" ht="31.5">
      <c r="A44" s="14">
        <v>10000024922</v>
      </c>
      <c r="B44" s="11" t="s">
        <v>28</v>
      </c>
      <c r="C44" s="18" t="s">
        <v>69</v>
      </c>
      <c r="D44" s="19">
        <v>19</v>
      </c>
      <c r="E44" s="19" t="s">
        <v>47</v>
      </c>
      <c r="F44" s="36"/>
      <c r="G44" s="47">
        <f t="shared" si="0"/>
        <v>0</v>
      </c>
      <c r="H44" s="48">
        <f t="shared" si="1"/>
        <v>0</v>
      </c>
    </row>
    <row r="45" spans="1:8" ht="31.5">
      <c r="A45" s="14">
        <v>10000024885</v>
      </c>
      <c r="B45" s="11" t="s">
        <v>29</v>
      </c>
      <c r="C45" s="18" t="s">
        <v>70</v>
      </c>
      <c r="D45" s="19">
        <v>4</v>
      </c>
      <c r="E45" s="19" t="s">
        <v>47</v>
      </c>
      <c r="F45" s="36"/>
      <c r="G45" s="47">
        <f t="shared" si="0"/>
        <v>0</v>
      </c>
      <c r="H45" s="48">
        <f t="shared" si="1"/>
        <v>0</v>
      </c>
    </row>
    <row r="46" spans="1:8" ht="15.75">
      <c r="A46" s="12">
        <v>10000024930</v>
      </c>
      <c r="B46" s="13" t="s">
        <v>90</v>
      </c>
      <c r="C46" s="18" t="s">
        <v>71</v>
      </c>
      <c r="D46" s="19">
        <v>6</v>
      </c>
      <c r="E46" s="19" t="s">
        <v>47</v>
      </c>
      <c r="F46" s="36"/>
      <c r="G46" s="47">
        <f t="shared" si="0"/>
        <v>0</v>
      </c>
      <c r="H46" s="48">
        <f t="shared" si="1"/>
        <v>0</v>
      </c>
    </row>
    <row r="47" spans="1:8" ht="15.75">
      <c r="A47" s="12">
        <v>10000024887</v>
      </c>
      <c r="B47" s="13" t="s">
        <v>30</v>
      </c>
      <c r="C47" s="18" t="s">
        <v>72</v>
      </c>
      <c r="D47" s="19">
        <v>4</v>
      </c>
      <c r="E47" s="19" t="s">
        <v>47</v>
      </c>
      <c r="F47" s="36"/>
      <c r="G47" s="47">
        <f t="shared" si="0"/>
        <v>0</v>
      </c>
      <c r="H47" s="48">
        <f t="shared" si="1"/>
        <v>0</v>
      </c>
    </row>
    <row r="48" spans="1:8" ht="63">
      <c r="A48" s="12">
        <v>10000014383</v>
      </c>
      <c r="B48" s="13" t="s">
        <v>31</v>
      </c>
      <c r="C48" s="18" t="s">
        <v>73</v>
      </c>
      <c r="D48" s="19">
        <v>135</v>
      </c>
      <c r="E48" s="19" t="s">
        <v>47</v>
      </c>
      <c r="F48" s="36"/>
      <c r="G48" s="47">
        <f t="shared" si="0"/>
        <v>0</v>
      </c>
      <c r="H48" s="48">
        <f t="shared" si="1"/>
        <v>0</v>
      </c>
    </row>
    <row r="49" spans="1:8" ht="63">
      <c r="A49" s="10">
        <v>10000030070</v>
      </c>
      <c r="B49" s="15" t="s">
        <v>32</v>
      </c>
      <c r="C49" s="18" t="s">
        <v>95</v>
      </c>
      <c r="D49" s="19">
        <v>20</v>
      </c>
      <c r="E49" s="19" t="s">
        <v>47</v>
      </c>
      <c r="F49" s="36"/>
      <c r="G49" s="47">
        <f t="shared" si="0"/>
        <v>0</v>
      </c>
      <c r="H49" s="48">
        <f t="shared" si="1"/>
        <v>0</v>
      </c>
    </row>
    <row r="50" spans="1:8" ht="78.75">
      <c r="A50" s="12">
        <v>10000030035</v>
      </c>
      <c r="B50" s="13" t="s">
        <v>33</v>
      </c>
      <c r="C50" s="18" t="s">
        <v>96</v>
      </c>
      <c r="D50" s="19">
        <v>1</v>
      </c>
      <c r="E50" s="19" t="s">
        <v>47</v>
      </c>
      <c r="F50" s="36"/>
      <c r="G50" s="47">
        <f t="shared" si="0"/>
        <v>0</v>
      </c>
      <c r="H50" s="48">
        <f t="shared" si="1"/>
        <v>0</v>
      </c>
    </row>
    <row r="51" spans="1:8" ht="94.5">
      <c r="A51" s="12">
        <v>10000028310</v>
      </c>
      <c r="B51" s="16" t="s">
        <v>34</v>
      </c>
      <c r="C51" s="18" t="s">
        <v>97</v>
      </c>
      <c r="D51" s="19">
        <v>9</v>
      </c>
      <c r="E51" s="19" t="s">
        <v>47</v>
      </c>
      <c r="F51" s="36"/>
      <c r="G51" s="47">
        <f t="shared" si="0"/>
        <v>0</v>
      </c>
      <c r="H51" s="48">
        <f t="shared" si="1"/>
        <v>0</v>
      </c>
    </row>
    <row r="52" spans="1:8" ht="47.25">
      <c r="A52" s="10">
        <v>10000028311</v>
      </c>
      <c r="B52" s="11" t="s">
        <v>35</v>
      </c>
      <c r="C52" s="18" t="s">
        <v>74</v>
      </c>
      <c r="D52" s="19">
        <v>29</v>
      </c>
      <c r="E52" s="19" t="s">
        <v>47</v>
      </c>
      <c r="F52" s="36"/>
      <c r="G52" s="47">
        <f t="shared" si="0"/>
        <v>0</v>
      </c>
      <c r="H52" s="48">
        <f t="shared" si="1"/>
        <v>0</v>
      </c>
    </row>
    <row r="53" spans="1:8" ht="15.75">
      <c r="A53" s="12">
        <v>10000014405</v>
      </c>
      <c r="B53" s="13" t="s">
        <v>36</v>
      </c>
      <c r="C53" s="18" t="s">
        <v>81</v>
      </c>
      <c r="D53" s="19">
        <v>1</v>
      </c>
      <c r="E53" s="19" t="s">
        <v>47</v>
      </c>
      <c r="F53" s="36"/>
      <c r="G53" s="47">
        <f t="shared" si="0"/>
        <v>0</v>
      </c>
      <c r="H53" s="48">
        <f t="shared" si="1"/>
        <v>0</v>
      </c>
    </row>
    <row r="54" spans="1:8" ht="78.75">
      <c r="A54" s="12">
        <v>10000029814</v>
      </c>
      <c r="B54" s="13" t="s">
        <v>37</v>
      </c>
      <c r="C54" s="18" t="s">
        <v>75</v>
      </c>
      <c r="D54" s="19">
        <v>1</v>
      </c>
      <c r="E54" s="19" t="s">
        <v>47</v>
      </c>
      <c r="F54" s="36"/>
      <c r="G54" s="47">
        <f t="shared" si="0"/>
        <v>0</v>
      </c>
      <c r="H54" s="48">
        <f t="shared" si="1"/>
        <v>0</v>
      </c>
    </row>
    <row r="55" spans="1:8" ht="63">
      <c r="A55" s="14">
        <v>10000029813</v>
      </c>
      <c r="B55" s="11" t="s">
        <v>38</v>
      </c>
      <c r="C55" s="18" t="s">
        <v>76</v>
      </c>
      <c r="D55" s="19">
        <v>1</v>
      </c>
      <c r="E55" s="19" t="s">
        <v>47</v>
      </c>
      <c r="F55" s="36"/>
      <c r="G55" s="47">
        <f t="shared" si="0"/>
        <v>0</v>
      </c>
      <c r="H55" s="48">
        <f t="shared" si="1"/>
        <v>0</v>
      </c>
    </row>
    <row r="56" spans="1:8" ht="31.5">
      <c r="A56" s="12">
        <v>10000024903</v>
      </c>
      <c r="B56" s="16" t="s">
        <v>39</v>
      </c>
      <c r="C56" s="18" t="s">
        <v>77</v>
      </c>
      <c r="D56" s="19">
        <v>2</v>
      </c>
      <c r="E56" s="19" t="s">
        <v>47</v>
      </c>
      <c r="F56" s="36"/>
      <c r="G56" s="47">
        <f t="shared" si="0"/>
        <v>0</v>
      </c>
      <c r="H56" s="48">
        <f t="shared" si="1"/>
        <v>0</v>
      </c>
    </row>
    <row r="57" spans="1:8" ht="47.25">
      <c r="A57" s="12">
        <v>10000029702</v>
      </c>
      <c r="B57" s="13" t="s">
        <v>40</v>
      </c>
      <c r="C57" s="18" t="s">
        <v>78</v>
      </c>
      <c r="D57" s="19">
        <v>10</v>
      </c>
      <c r="E57" s="19" t="s">
        <v>47</v>
      </c>
      <c r="F57" s="36"/>
      <c r="G57" s="47">
        <f t="shared" si="0"/>
        <v>0</v>
      </c>
      <c r="H57" s="48">
        <f t="shared" si="1"/>
        <v>0</v>
      </c>
    </row>
    <row r="58" spans="1:8" ht="15.75">
      <c r="A58" s="10">
        <v>10000030347</v>
      </c>
      <c r="B58" s="11" t="s">
        <v>41</v>
      </c>
      <c r="C58" s="18" t="s">
        <v>79</v>
      </c>
      <c r="D58" s="19">
        <v>10</v>
      </c>
      <c r="E58" s="19" t="s">
        <v>47</v>
      </c>
      <c r="F58" s="36"/>
      <c r="G58" s="47">
        <f t="shared" si="0"/>
        <v>0</v>
      </c>
      <c r="H58" s="48">
        <f t="shared" si="1"/>
        <v>0</v>
      </c>
    </row>
    <row r="59" spans="1:8" ht="15.75">
      <c r="A59" s="12">
        <v>10000030344</v>
      </c>
      <c r="B59" s="13" t="s">
        <v>42</v>
      </c>
      <c r="C59" s="18" t="s">
        <v>80</v>
      </c>
      <c r="D59" s="19">
        <v>10</v>
      </c>
      <c r="E59" s="19" t="s">
        <v>47</v>
      </c>
      <c r="F59" s="36"/>
      <c r="G59" s="47">
        <f t="shared" si="0"/>
        <v>0</v>
      </c>
      <c r="H59" s="48">
        <f t="shared" si="1"/>
        <v>0</v>
      </c>
    </row>
    <row r="60" spans="1:8" s="17" customFormat="1" ht="15.75">
      <c r="A60" s="43"/>
      <c r="B60" s="44"/>
      <c r="C60" s="45"/>
      <c r="D60" s="46"/>
      <c r="E60" s="46"/>
      <c r="F60" s="46"/>
      <c r="G60" s="46"/>
      <c r="H60" s="46"/>
    </row>
    <row r="61" spans="1:8" s="17" customFormat="1" ht="15.75">
      <c r="A61" s="43"/>
      <c r="B61" s="44"/>
      <c r="C61" s="45"/>
      <c r="D61" s="46"/>
      <c r="E61" s="46"/>
      <c r="F61" s="46"/>
      <c r="G61" s="46"/>
      <c r="H61" s="46"/>
    </row>
    <row r="62" spans="1:8" s="17" customFormat="1" ht="15.75">
      <c r="A62" s="43"/>
      <c r="B62" s="44"/>
      <c r="C62" s="45"/>
      <c r="D62" s="46"/>
      <c r="E62" s="46"/>
      <c r="F62" s="46"/>
      <c r="G62" s="46"/>
      <c r="H62" s="46"/>
    </row>
    <row r="63" spans="1:8" ht="15.75">
      <c r="D63" s="6"/>
      <c r="F63" s="46"/>
      <c r="G63" s="46"/>
      <c r="H63" s="46"/>
    </row>
    <row r="64" spans="1:8">
      <c r="A64" s="35" t="s">
        <v>88</v>
      </c>
      <c r="D64" s="6"/>
    </row>
    <row r="65" spans="1:8" ht="15" customHeight="1">
      <c r="A65" s="35" t="s">
        <v>92</v>
      </c>
      <c r="B65" s="17"/>
      <c r="C65" s="17"/>
      <c r="D65" s="17"/>
      <c r="E65" s="17"/>
      <c r="F65" s="17"/>
      <c r="G65" s="17"/>
    </row>
    <row r="66" spans="1:8" ht="15.75">
      <c r="A66" s="35" t="s">
        <v>93</v>
      </c>
      <c r="B66" s="50" t="s">
        <v>98</v>
      </c>
      <c r="C66" s="50"/>
      <c r="D66" s="38"/>
      <c r="E66" s="39"/>
      <c r="F66" s="40"/>
      <c r="G66" s="40"/>
      <c r="H66" s="38"/>
    </row>
    <row r="67" spans="1:8" ht="15.75">
      <c r="B67" s="51"/>
      <c r="C67" s="51"/>
      <c r="D67" s="38"/>
      <c r="E67" s="41"/>
      <c r="F67" s="42" t="s">
        <v>99</v>
      </c>
      <c r="G67" s="42"/>
      <c r="H67" s="38"/>
    </row>
    <row r="68" spans="1:8" ht="15.75">
      <c r="B68" s="38"/>
      <c r="C68" s="38"/>
      <c r="D68" s="38"/>
      <c r="E68" s="38"/>
      <c r="F68" s="38"/>
      <c r="G68" s="38"/>
      <c r="H68" s="38"/>
    </row>
    <row r="69" spans="1:8" ht="15.75">
      <c r="B69" s="38"/>
      <c r="C69" s="38"/>
      <c r="D69" s="38"/>
      <c r="E69" s="38"/>
      <c r="F69" s="38"/>
      <c r="G69" s="38"/>
      <c r="H69" s="38"/>
    </row>
    <row r="70" spans="1:8" ht="15.75">
      <c r="B70" s="38"/>
      <c r="C70" s="38"/>
      <c r="D70" s="38"/>
      <c r="E70" s="38"/>
      <c r="F70" s="38"/>
      <c r="G70" s="38"/>
      <c r="H70" s="38"/>
    </row>
    <row r="71" spans="1:8" ht="15.75">
      <c r="B71" s="38"/>
      <c r="C71" s="38"/>
      <c r="D71" s="38"/>
      <c r="E71" s="38"/>
      <c r="F71" s="38"/>
      <c r="G71" s="38"/>
      <c r="H71" s="38"/>
    </row>
    <row r="72" spans="1:8" ht="15.75">
      <c r="B72" s="52" t="s">
        <v>100</v>
      </c>
      <c r="C72" s="52"/>
      <c r="D72" s="38"/>
      <c r="E72" s="38"/>
      <c r="F72" s="38"/>
      <c r="G72" s="38"/>
      <c r="H72" s="38"/>
    </row>
    <row r="73" spans="1:8" ht="15.75">
      <c r="B73" s="52"/>
      <c r="C73" s="52"/>
      <c r="D73" s="38"/>
      <c r="E73" s="38"/>
      <c r="F73" s="38"/>
      <c r="G73" s="38"/>
      <c r="H73" s="38"/>
    </row>
    <row r="74" spans="1:8" ht="15.75">
      <c r="B74" s="38"/>
      <c r="C74" s="38"/>
      <c r="D74" s="38"/>
      <c r="E74" s="38"/>
      <c r="F74" s="38"/>
      <c r="G74" s="38"/>
      <c r="H74" s="38"/>
    </row>
    <row r="75" spans="1:8" ht="15.75">
      <c r="B75" s="38"/>
      <c r="C75" s="38"/>
      <c r="D75" s="38"/>
      <c r="E75" s="38"/>
      <c r="F75" s="38"/>
      <c r="G75" s="38"/>
      <c r="H75" s="38"/>
    </row>
    <row r="76" spans="1:8">
      <c r="D76" s="6"/>
    </row>
    <row r="77" spans="1:8">
      <c r="D77" s="6"/>
    </row>
    <row r="78" spans="1:8">
      <c r="D78" s="6"/>
    </row>
    <row r="79" spans="1:8">
      <c r="D79" s="6"/>
    </row>
    <row r="80" spans="1:8">
      <c r="D80" s="6"/>
    </row>
    <row r="81" spans="4:4">
      <c r="D81" s="6"/>
    </row>
    <row r="82" spans="4:4">
      <c r="D82" s="6"/>
    </row>
    <row r="83" spans="4:4">
      <c r="D83" s="6"/>
    </row>
    <row r="84" spans="4:4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  <row r="91" spans="4:4">
      <c r="D91" s="6"/>
    </row>
    <row r="92" spans="4:4">
      <c r="D92" s="6"/>
    </row>
    <row r="93" spans="4:4">
      <c r="D93" s="6"/>
    </row>
    <row r="94" spans="4:4">
      <c r="D94" s="6"/>
    </row>
    <row r="95" spans="4:4">
      <c r="D95" s="6"/>
    </row>
    <row r="96" spans="4:4">
      <c r="D96" s="6"/>
    </row>
    <row r="97" spans="4:4">
      <c r="D97" s="6"/>
    </row>
    <row r="98" spans="4:4">
      <c r="D98" s="6"/>
    </row>
    <row r="99" spans="4:4">
      <c r="D99" s="6"/>
    </row>
    <row r="100" spans="4:4">
      <c r="D100" s="6"/>
    </row>
    <row r="101" spans="4:4">
      <c r="D101" s="6"/>
    </row>
    <row r="102" spans="4:4">
      <c r="D102" s="6"/>
    </row>
    <row r="103" spans="4:4">
      <c r="D103" s="6"/>
    </row>
    <row r="104" spans="4:4">
      <c r="D104" s="6"/>
    </row>
    <row r="105" spans="4:4">
      <c r="D105" s="6"/>
    </row>
    <row r="106" spans="4:4">
      <c r="D106" s="6"/>
    </row>
    <row r="107" spans="4:4">
      <c r="D107" s="6"/>
    </row>
    <row r="108" spans="4:4">
      <c r="D108" s="6"/>
    </row>
    <row r="109" spans="4:4">
      <c r="D109" s="6"/>
    </row>
    <row r="110" spans="4:4">
      <c r="D110" s="6"/>
    </row>
    <row r="111" spans="4:4">
      <c r="D111" s="6"/>
    </row>
    <row r="112" spans="4:4">
      <c r="D112" s="6"/>
    </row>
    <row r="113" spans="4:4">
      <c r="D113" s="6"/>
    </row>
    <row r="114" spans="4:4">
      <c r="D114" s="6"/>
    </row>
    <row r="115" spans="4:4">
      <c r="D115" s="6"/>
    </row>
    <row r="116" spans="4:4">
      <c r="D116" s="6"/>
    </row>
    <row r="117" spans="4:4">
      <c r="D117" s="6"/>
    </row>
  </sheetData>
  <sheetProtection password="AD6D" sheet="1" objects="1" scenarios="1"/>
  <autoFilter ref="A19:H59"/>
  <mergeCells count="14">
    <mergeCell ref="B2:H2"/>
    <mergeCell ref="B11:H11"/>
    <mergeCell ref="E17:F17"/>
    <mergeCell ref="B13:E13"/>
    <mergeCell ref="B14:E14"/>
    <mergeCell ref="F14:F15"/>
    <mergeCell ref="G14:G15"/>
    <mergeCell ref="B66:C67"/>
    <mergeCell ref="B72:C73"/>
    <mergeCell ref="B15:D15"/>
    <mergeCell ref="B4:H4"/>
    <mergeCell ref="B12:H12"/>
    <mergeCell ref="B9:E9"/>
    <mergeCell ref="B10:E10"/>
  </mergeCells>
  <dataValidations count="2">
    <dataValidation type="custom" allowBlank="1" showInputMessage="1" showErrorMessage="1" sqref="G17">
      <formula1>+SUM(G19:G128)</formula1>
    </dataValidation>
    <dataValidation type="list" allowBlank="1" showInputMessage="1" showErrorMessage="1" sqref="G14:G15">
      <formula1>$A$64:$A$66</formula1>
    </dataValidation>
  </dataValidations>
  <pageMargins left="0.70866141732283472" right="0.70866141732283472" top="0.74803149606299213" bottom="0.74803149606299213" header="0.31496062992125984" footer="0.31496062992125984"/>
  <pageSetup scale="44" orientation="landscape" verticalDpi="0" r:id="rId1"/>
  <rowBreaks count="1" manualBreakCount="1">
    <brk id="54" min="1" max="7" man="1"/>
  </rowBreaks>
  <colBreaks count="1" manualBreakCount="1">
    <brk id="8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FORM.11 ECO-11</vt:lpstr>
      <vt:lpstr>'FORM.11 ECO-11'!Área_de_impresión</vt:lpstr>
      <vt:lpstr>'FORM.11 ECO-11'!Títulos_a_imprimir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KMorgan</dc:creator>
  <cp:lastModifiedBy>KMorgan</cp:lastModifiedBy>
  <cp:lastPrinted>2016-10-20T19:01:38Z</cp:lastPrinted>
  <dcterms:created xsi:type="dcterms:W3CDTF">2016-09-08T19:26:16Z</dcterms:created>
  <dcterms:modified xsi:type="dcterms:W3CDTF">2016-11-11T15:43:15Z</dcterms:modified>
</cp:coreProperties>
</file>