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35" windowWidth="20115" windowHeight="7635"/>
  </bookViews>
  <sheets>
    <sheet name="Formulario Economico Esp." sheetId="8" r:id="rId1"/>
    <sheet name="Estadistica " sheetId="7" state="hidden" r:id="rId2"/>
  </sheets>
  <definedNames>
    <definedName name="_xlnm.Print_Area" localSheetId="0">'Formulario Economico Esp.'!$A$1:$E$36</definedName>
  </definedNames>
  <calcPr calcId="125725"/>
</workbook>
</file>

<file path=xl/calcChain.xml><?xml version="1.0" encoding="utf-8"?>
<calcChain xmlns="http://schemas.openxmlformats.org/spreadsheetml/2006/main">
  <c r="P3" i="7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"/>
  <c r="O8"/>
  <c r="N10"/>
  <c r="L10"/>
  <c r="L11"/>
  <c r="J11"/>
  <c r="J7"/>
  <c r="K11"/>
  <c r="O11" s="1"/>
  <c r="O3"/>
  <c r="O4"/>
  <c r="O5"/>
  <c r="O6"/>
  <c r="O7"/>
  <c r="O9"/>
  <c r="O10"/>
  <c r="O12"/>
  <c r="O13"/>
  <c r="O14"/>
  <c r="O15"/>
  <c r="O16"/>
  <c r="O17"/>
  <c r="O18"/>
  <c r="O19"/>
  <c r="O20"/>
  <c r="O21"/>
  <c r="O22"/>
  <c r="O23"/>
  <c r="O2"/>
</calcChain>
</file>

<file path=xl/sharedStrings.xml><?xml version="1.0" encoding="utf-8"?>
<sst xmlns="http://schemas.openxmlformats.org/spreadsheetml/2006/main" count="73" uniqueCount="51">
  <si>
    <t xml:space="preserve">Item </t>
  </si>
  <si>
    <t xml:space="preserve">Tipo de Servicio Especial </t>
  </si>
  <si>
    <t xml:space="preserve">Valor Unitario Neto </t>
  </si>
  <si>
    <t>Otros servicios especiales Según Anexo A - Numeral 11</t>
  </si>
  <si>
    <t xml:space="preserve">Captura de gatos y traslado a Clinica Veterinaria San Cristobal (Sin Tratamiento) </t>
  </si>
  <si>
    <t xml:space="preserve">Captura de perros y traslado a Clinica Veterinaria San Cristobal (Sin Tratamiento) </t>
  </si>
  <si>
    <t xml:space="preserve">Captura y retiro de especimen vivo o muerto (baja altura) </t>
  </si>
  <si>
    <t>Captura en Altura de y traslado de unidad murcielago vivo</t>
  </si>
  <si>
    <t xml:space="preserve">Repelente de Murcielagos </t>
  </si>
  <si>
    <t xml:space="preserve">Desisectacion Tratamiento especial Garrapatas </t>
  </si>
  <si>
    <t xml:space="preserve">Desisectacion Tratamiento especial Avispas </t>
  </si>
  <si>
    <t xml:space="preserve">Desisectacion Tratamiento especial Zacudos (siempre y cuando exista humedad en el recinto) </t>
  </si>
  <si>
    <t>Desisectacion Tratamiento especial Hormigas</t>
  </si>
  <si>
    <t>Desiectacion por moscas y Polillas en sectores donde exista desagüe</t>
  </si>
  <si>
    <t xml:space="preserve">Retiro de Perro en recinto en exterior de Metro </t>
  </si>
  <si>
    <t xml:space="preserve">Retiro de Gato en recinto en exterior de Metro </t>
  </si>
  <si>
    <t xml:space="preserve">Retiro de Perro en recinto en interior de Metro </t>
  </si>
  <si>
    <t xml:space="preserve">Retiro de Gato en recinto en interior de Metro </t>
  </si>
  <si>
    <t xml:space="preserve">Retiro unitario de Palomas o Aves en señaleticas, andenes y vias) </t>
  </si>
  <si>
    <t xml:space="preserve">Retiro unitario de palomas o Aves y nidos  en altura </t>
  </si>
  <si>
    <t xml:space="preserve">Retiro de Nido Apis Mellifera (abejas) </t>
  </si>
  <si>
    <t xml:space="preserve">Instalacion de Jaula o cambio de esta </t>
  </si>
  <si>
    <t xml:space="preserve">Servicios Veterinarios Clinica San Cristobal (Tratamiento Basico) </t>
  </si>
  <si>
    <t xml:space="preserve">Servicios Veterinarios Clinica San Cristobal ( procedimiento y eutanacia) </t>
  </si>
  <si>
    <t xml:space="preserve">Desisectacion Tratamiento especial por presencia de Termitas 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</si>
  <si>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</si>
  <si>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</si>
  <si>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</si>
  <si>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</si>
  <si>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</si>
  <si>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</si>
  <si>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</si>
  <si>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</si>
  <si>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</si>
  <si>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</si>
  <si>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</si>
  <si>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</si>
  <si>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 xml:space="preserve">Promedio Anual </t>
  </si>
  <si>
    <t xml:space="preserve">Retiro de Perro en recinto en exterior de  de Metro </t>
  </si>
  <si>
    <t xml:space="preserve">Retiro de Gato en recinto en exterior  de Metro </t>
  </si>
  <si>
    <t xml:space="preserve">Cantidad Anual </t>
  </si>
  <si>
    <t xml:space="preserve">Total UF (Impuestos Incluidos) </t>
  </si>
  <si>
    <t xml:space="preserve">Cantidad </t>
  </si>
  <si>
    <t>TOTAL (IMPUESTOS INCLUIDOS)</t>
  </si>
  <si>
    <r>
      <t xml:space="preserve">FORMULARIO ECONOMICO N° 16 B - </t>
    </r>
    <r>
      <rPr>
        <sz val="10"/>
        <color theme="1"/>
        <rFont val="Arial"/>
        <family val="2"/>
      </rPr>
      <t xml:space="preserve">CONTROL DE VECTORES PARA LAS LÍNEAS 6 Y 3 DE METRO S.A. "SERVICIOS ESPECIALES" </t>
    </r>
  </si>
  <si>
    <t>Las cantidades indicadas tienen carácter referencial, por lo tanto, Metro S.A. no se compromete a solicitar la cantidad total de trabajos indicados.</t>
  </si>
  <si>
    <t xml:space="preserve">Nombre del Representante Legal </t>
  </si>
  <si>
    <t>Firma del Representante Legal</t>
  </si>
  <si>
    <t xml:space="preserve">del Proponente </t>
  </si>
  <si>
    <t>del Proponente</t>
  </si>
  <si>
    <t>Santiago,………………….………….. de 201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</si>
</sst>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1" fontId="0" fillId="0" borderId="1" xfId="0" applyNumberFormat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showGridLines="0" tabSelected="1" view="pageBreakPreview" zoomScaleNormal="100" zoomScaleSheetLayoutView="100" zoomScalePageLayoutView="55" workbookViewId="0">
      <selection activeCell="B43" sqref="B43"/>
    </sheetView>
  </sheetViews>
  <sheetFormatPr baseColWidth="10" defaultRowHeight="18" customHeight="1"/>
  <cols>
    <col min="1" max="1" width="5.42578125" style="1" customWidth="1"/>
    <col min="2" max="2" width="57.28515625" style="1" customWidth="1"/>
    <col min="3" max="3" width="18" style="1" customWidth="1"/>
    <col min="4" max="4" width="17.5703125" style="1" customWidth="1"/>
    <col min="5" max="5" width="25" style="2" customWidth="1"/>
    <col min="6" max="16384" width="11.42578125" style="1"/>
  </cols>
  <sheetData>
    <row r="1" spans="1:5" ht="18" customHeight="1">
      <c r="A1" s="21" t="s">
        <v>44</v>
      </c>
      <c r="B1" s="21"/>
      <c r="C1" s="21"/>
      <c r="D1" s="21"/>
      <c r="E1" s="21"/>
    </row>
    <row r="2" spans="1:5" ht="18" customHeight="1">
      <c r="A2" s="21"/>
      <c r="B2" s="21"/>
      <c r="C2" s="21"/>
      <c r="D2" s="21"/>
      <c r="E2" s="21"/>
    </row>
    <row r="4" spans="1:5" ht="35.25" customHeight="1">
      <c r="A4" s="4" t="s">
        <v>0</v>
      </c>
      <c r="B4" s="4" t="s">
        <v>1</v>
      </c>
      <c r="C4" s="6" t="s">
        <v>42</v>
      </c>
      <c r="D4" s="5" t="s">
        <v>2</v>
      </c>
      <c r="E4" s="6" t="s">
        <v>41</v>
      </c>
    </row>
    <row r="5" spans="1:5" ht="24.95" customHeight="1">
      <c r="A5" s="7">
        <v>1</v>
      </c>
      <c r="B5" s="9" t="s">
        <v>21</v>
      </c>
      <c r="C5" s="16">
        <v>32</v>
      </c>
      <c r="D5" s="25"/>
      <c r="E5" s="26"/>
    </row>
    <row r="6" spans="1:5" ht="24.95" customHeight="1">
      <c r="A6" s="7">
        <v>2</v>
      </c>
      <c r="B6" s="10" t="s">
        <v>4</v>
      </c>
      <c r="C6" s="17">
        <v>70</v>
      </c>
      <c r="D6" s="25"/>
      <c r="E6" s="26"/>
    </row>
    <row r="7" spans="1:5" ht="24.95" customHeight="1">
      <c r="A7" s="7">
        <v>3</v>
      </c>
      <c r="B7" s="10" t="s">
        <v>5</v>
      </c>
      <c r="C7" s="17">
        <v>7.333333333333333</v>
      </c>
      <c r="D7" s="25"/>
      <c r="E7" s="26"/>
    </row>
    <row r="8" spans="1:5" ht="24.95" customHeight="1">
      <c r="A8" s="7">
        <v>4</v>
      </c>
      <c r="B8" s="9" t="s">
        <v>6</v>
      </c>
      <c r="C8" s="16">
        <v>15</v>
      </c>
      <c r="D8" s="25"/>
      <c r="E8" s="26"/>
    </row>
    <row r="9" spans="1:5" ht="24.95" customHeight="1">
      <c r="A9" s="7">
        <v>5</v>
      </c>
      <c r="B9" s="9" t="s">
        <v>16</v>
      </c>
      <c r="C9" s="16">
        <v>8</v>
      </c>
      <c r="D9" s="25"/>
      <c r="E9" s="26"/>
    </row>
    <row r="10" spans="1:5" ht="24.95" customHeight="1">
      <c r="A10" s="7">
        <v>6</v>
      </c>
      <c r="B10" s="9" t="s">
        <v>17</v>
      </c>
      <c r="C10" s="16">
        <v>8</v>
      </c>
      <c r="D10" s="25"/>
      <c r="E10" s="26"/>
    </row>
    <row r="11" spans="1:5" ht="24.95" customHeight="1">
      <c r="A11" s="7">
        <v>7</v>
      </c>
      <c r="B11" s="9" t="s">
        <v>14</v>
      </c>
      <c r="C11" s="16">
        <v>6</v>
      </c>
      <c r="D11" s="25"/>
      <c r="E11" s="26"/>
    </row>
    <row r="12" spans="1:5" ht="24.95" customHeight="1">
      <c r="A12" s="7">
        <v>8</v>
      </c>
      <c r="B12" s="9" t="s">
        <v>15</v>
      </c>
      <c r="C12" s="16">
        <v>8</v>
      </c>
      <c r="D12" s="25"/>
      <c r="E12" s="26"/>
    </row>
    <row r="13" spans="1:5" ht="24.95" customHeight="1">
      <c r="A13" s="7">
        <v>9</v>
      </c>
      <c r="B13" s="9" t="s">
        <v>18</v>
      </c>
      <c r="C13" s="16">
        <v>100</v>
      </c>
      <c r="D13" s="25"/>
      <c r="E13" s="26"/>
    </row>
    <row r="14" spans="1:5" ht="24.95" customHeight="1">
      <c r="A14" s="7">
        <v>10</v>
      </c>
      <c r="B14" s="9" t="s">
        <v>19</v>
      </c>
      <c r="C14" s="16">
        <v>100</v>
      </c>
      <c r="D14" s="25"/>
      <c r="E14" s="26"/>
    </row>
    <row r="15" spans="1:5" ht="24.95" customHeight="1">
      <c r="A15" s="7">
        <v>11</v>
      </c>
      <c r="B15" s="9" t="s">
        <v>20</v>
      </c>
      <c r="C15" s="16">
        <v>5.5</v>
      </c>
      <c r="D15" s="25"/>
      <c r="E15" s="26"/>
    </row>
    <row r="16" spans="1:5" ht="24.95" customHeight="1">
      <c r="A16" s="7">
        <v>12</v>
      </c>
      <c r="B16" s="3" t="s">
        <v>7</v>
      </c>
      <c r="C16" s="16">
        <v>5.5</v>
      </c>
      <c r="D16" s="25"/>
      <c r="E16" s="26"/>
    </row>
    <row r="17" spans="1:5" ht="24.95" customHeight="1">
      <c r="A17" s="7">
        <v>13</v>
      </c>
      <c r="B17" s="3" t="s">
        <v>8</v>
      </c>
      <c r="C17" s="16">
        <v>2</v>
      </c>
      <c r="D17" s="25"/>
      <c r="E17" s="26"/>
    </row>
    <row r="18" spans="1:5" ht="24.95" customHeight="1">
      <c r="A18" s="7">
        <v>14</v>
      </c>
      <c r="B18" s="3" t="s">
        <v>12</v>
      </c>
      <c r="C18" s="16">
        <v>8</v>
      </c>
      <c r="D18" s="25"/>
      <c r="E18" s="26"/>
    </row>
    <row r="19" spans="1:5" ht="24.95" customHeight="1">
      <c r="A19" s="7">
        <v>15</v>
      </c>
      <c r="B19" s="3" t="s">
        <v>9</v>
      </c>
      <c r="C19" s="16">
        <v>8</v>
      </c>
      <c r="D19" s="25"/>
      <c r="E19" s="26"/>
    </row>
    <row r="20" spans="1:5" ht="24.95" customHeight="1">
      <c r="A20" s="7">
        <v>16</v>
      </c>
      <c r="B20" s="8" t="s">
        <v>11</v>
      </c>
      <c r="C20" s="17">
        <v>9</v>
      </c>
      <c r="D20" s="25"/>
      <c r="E20" s="26"/>
    </row>
    <row r="21" spans="1:5" ht="24.95" customHeight="1">
      <c r="A21" s="7">
        <v>17</v>
      </c>
      <c r="B21" s="3" t="s">
        <v>24</v>
      </c>
      <c r="C21" s="16">
        <v>3</v>
      </c>
      <c r="D21" s="25"/>
      <c r="E21" s="26"/>
    </row>
    <row r="22" spans="1:5" ht="24.95" customHeight="1">
      <c r="A22" s="7">
        <v>18</v>
      </c>
      <c r="B22" s="3" t="s">
        <v>10</v>
      </c>
      <c r="C22" s="16">
        <v>3</v>
      </c>
      <c r="D22" s="25"/>
      <c r="E22" s="26"/>
    </row>
    <row r="23" spans="1:5" ht="24.95" customHeight="1">
      <c r="A23" s="7">
        <v>19</v>
      </c>
      <c r="B23" s="3" t="s">
        <v>13</v>
      </c>
      <c r="C23" s="16">
        <v>18</v>
      </c>
      <c r="D23" s="25"/>
      <c r="E23" s="26"/>
    </row>
    <row r="24" spans="1:5" ht="24.95" customHeight="1">
      <c r="A24" s="7">
        <v>20</v>
      </c>
      <c r="B24" s="3" t="s">
        <v>22</v>
      </c>
      <c r="C24" s="16">
        <v>9</v>
      </c>
      <c r="D24" s="25"/>
      <c r="E24" s="26"/>
    </row>
    <row r="25" spans="1:5" ht="24.95" customHeight="1">
      <c r="A25" s="7">
        <v>21</v>
      </c>
      <c r="B25" s="3" t="s">
        <v>23</v>
      </c>
      <c r="C25" s="16">
        <v>9</v>
      </c>
      <c r="D25" s="25"/>
      <c r="E25" s="26"/>
    </row>
    <row r="26" spans="1:5" ht="24.95" customHeight="1">
      <c r="A26" s="7">
        <v>22</v>
      </c>
      <c r="B26" s="3" t="s">
        <v>3</v>
      </c>
      <c r="C26" s="16">
        <v>20</v>
      </c>
      <c r="D26" s="25"/>
      <c r="E26" s="26"/>
    </row>
    <row r="27" spans="1:5" ht="33.75">
      <c r="D27" s="6" t="s">
        <v>43</v>
      </c>
      <c r="E27" s="27"/>
    </row>
    <row r="28" spans="1:5" ht="11.25">
      <c r="D28" s="22"/>
      <c r="E28" s="23"/>
    </row>
    <row r="29" spans="1:5" ht="18" customHeight="1">
      <c r="A29" s="1" t="s">
        <v>45</v>
      </c>
    </row>
    <row r="31" spans="1:5" ht="18" customHeight="1">
      <c r="D31" s="24"/>
      <c r="E31" s="18"/>
    </row>
    <row r="32" spans="1:5" ht="18" customHeight="1">
      <c r="A32" s="19" t="s">
        <v>46</v>
      </c>
      <c r="B32" s="20"/>
      <c r="C32" s="19" t="s">
        <v>47</v>
      </c>
      <c r="D32" s="19"/>
      <c r="E32" s="1"/>
    </row>
    <row r="33" spans="1:7" ht="18" customHeight="1">
      <c r="A33" s="19" t="s">
        <v>48</v>
      </c>
      <c r="B33" s="20"/>
      <c r="C33" s="19" t="s">
        <v>49</v>
      </c>
      <c r="D33" s="19"/>
      <c r="E33" s="1"/>
    </row>
    <row r="34" spans="1:7" ht="18" customHeight="1">
      <c r="A34" s="19"/>
      <c r="B34" s="20"/>
      <c r="C34" s="19"/>
      <c r="D34" s="19"/>
      <c r="E34" s="1"/>
    </row>
    <row r="35" spans="1:7" ht="18" customHeight="1">
      <c r="A35" s="19" t="s">
        <v>50</v>
      </c>
      <c r="B35" s="20"/>
      <c r="C35" s="19"/>
      <c r="D35" s="19"/>
      <c r="E35" s="1"/>
    </row>
    <row r="36" spans="1:7" ht="18" customHeight="1">
      <c r="C36" s="20"/>
      <c r="D36" s="20"/>
      <c r="E36" s="19"/>
      <c r="F36" s="19"/>
      <c r="G36" s="19"/>
    </row>
    <row r="37" spans="1:7" ht="18" customHeight="1">
      <c r="C37" s="20"/>
      <c r="D37" s="20"/>
      <c r="E37" s="19"/>
      <c r="F37" s="19"/>
      <c r="G37" s="19"/>
    </row>
  </sheetData>
  <mergeCells count="1"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topLeftCell="H1" zoomScale="145" zoomScaleNormal="145" workbookViewId="0">
      <pane ySplit="1" topLeftCell="A2" activePane="bottomLeft" state="frozen"/>
      <selection activeCell="B1" sqref="B1"/>
      <selection pane="bottomLeft" activeCell="P2" sqref="P2:P23"/>
    </sheetView>
  </sheetViews>
  <sheetFormatPr baseColWidth="10" defaultRowHeight="15"/>
  <cols>
    <col min="1" max="1" width="5" customWidth="1"/>
    <col min="2" max="2" width="52.28515625" bestFit="1" customWidth="1"/>
    <col min="3" max="13" width="11.42578125" customWidth="1"/>
    <col min="14" max="14" width="13.5703125" customWidth="1"/>
    <col min="15" max="15" width="14.85546875" customWidth="1"/>
  </cols>
  <sheetData>
    <row r="1" spans="1:16">
      <c r="A1" s="4" t="s">
        <v>0</v>
      </c>
      <c r="B1" s="4" t="s">
        <v>1</v>
      </c>
      <c r="C1" s="14" t="s">
        <v>25</v>
      </c>
      <c r="D1" s="14" t="s">
        <v>26</v>
      </c>
      <c r="E1" s="14" t="s">
        <v>27</v>
      </c>
      <c r="F1" s="11" t="s">
        <v>28</v>
      </c>
      <c r="G1" s="11" t="s">
        <v>29</v>
      </c>
      <c r="H1" s="11" t="s">
        <v>30</v>
      </c>
      <c r="I1" s="11" t="s">
        <v>31</v>
      </c>
      <c r="J1" s="11" t="s">
        <v>32</v>
      </c>
      <c r="K1" s="11" t="s">
        <v>33</v>
      </c>
      <c r="L1" s="11" t="s">
        <v>34</v>
      </c>
      <c r="M1" s="11" t="s">
        <v>35</v>
      </c>
      <c r="N1" s="11" t="s">
        <v>36</v>
      </c>
      <c r="O1" s="12" t="s">
        <v>37</v>
      </c>
      <c r="P1" s="12" t="s">
        <v>40</v>
      </c>
    </row>
    <row r="2" spans="1:16">
      <c r="A2" s="7">
        <v>1</v>
      </c>
      <c r="B2" s="9" t="s">
        <v>21</v>
      </c>
      <c r="C2" s="13">
        <v>0</v>
      </c>
      <c r="D2" s="13">
        <v>18</v>
      </c>
      <c r="E2" s="13">
        <v>15</v>
      </c>
      <c r="F2" s="13">
        <v>0</v>
      </c>
      <c r="G2" s="13">
        <v>0</v>
      </c>
      <c r="H2" s="13"/>
      <c r="I2" s="13"/>
      <c r="J2" s="13"/>
      <c r="K2" s="13"/>
      <c r="L2" s="13">
        <v>2</v>
      </c>
      <c r="M2" s="13"/>
      <c r="N2" s="13"/>
      <c r="O2" s="15">
        <f>AVERAGE(C2:N2)</f>
        <v>5.833333333333333</v>
      </c>
      <c r="P2" s="15">
        <f>O2*22</f>
        <v>128.33333333333331</v>
      </c>
    </row>
    <row r="3" spans="1:16" ht="24.75" customHeight="1">
      <c r="A3" s="7">
        <v>2</v>
      </c>
      <c r="B3" s="10" t="s">
        <v>4</v>
      </c>
      <c r="C3" s="13">
        <v>3</v>
      </c>
      <c r="D3" s="13">
        <v>18</v>
      </c>
      <c r="E3" s="13">
        <v>15</v>
      </c>
      <c r="F3" s="13">
        <v>0</v>
      </c>
      <c r="G3" s="13">
        <v>0</v>
      </c>
      <c r="H3" s="13"/>
      <c r="I3" s="13"/>
      <c r="J3" s="13"/>
      <c r="K3" s="13"/>
      <c r="L3" s="13">
        <v>2</v>
      </c>
      <c r="M3" s="13"/>
      <c r="N3" s="13"/>
      <c r="O3" s="15">
        <f t="shared" ref="O3:O23" si="0">AVERAGE(C3:N3)</f>
        <v>6.333333333333333</v>
      </c>
      <c r="P3" s="15">
        <f t="shared" ref="P3:P23" si="1">O3*22</f>
        <v>139.33333333333331</v>
      </c>
    </row>
    <row r="4" spans="1:16" ht="27" customHeight="1">
      <c r="A4" s="7">
        <v>3</v>
      </c>
      <c r="B4" s="10" t="s">
        <v>5</v>
      </c>
      <c r="C4" s="13"/>
      <c r="D4" s="13">
        <v>1</v>
      </c>
      <c r="E4" s="13"/>
      <c r="F4" s="13">
        <v>0</v>
      </c>
      <c r="G4" s="13">
        <v>0</v>
      </c>
      <c r="H4" s="13"/>
      <c r="I4" s="13"/>
      <c r="J4" s="13"/>
      <c r="K4" s="13"/>
      <c r="L4" s="13"/>
      <c r="M4" s="13"/>
      <c r="N4" s="13"/>
      <c r="O4" s="15">
        <f t="shared" si="0"/>
        <v>0.33333333333333331</v>
      </c>
      <c r="P4" s="15">
        <f t="shared" si="1"/>
        <v>7.333333333333333</v>
      </c>
    </row>
    <row r="5" spans="1:16">
      <c r="A5" s="7">
        <v>4</v>
      </c>
      <c r="B5" s="9" t="s">
        <v>6</v>
      </c>
      <c r="C5" s="13">
        <v>0</v>
      </c>
      <c r="D5" s="13"/>
      <c r="E5" s="13">
        <v>8</v>
      </c>
      <c r="F5" s="13">
        <v>1</v>
      </c>
      <c r="G5" s="13">
        <v>0</v>
      </c>
      <c r="H5" s="13"/>
      <c r="I5" s="13"/>
      <c r="J5" s="13"/>
      <c r="K5" s="13"/>
      <c r="L5" s="13"/>
      <c r="M5" s="13"/>
      <c r="N5" s="13">
        <v>1</v>
      </c>
      <c r="O5" s="15">
        <f t="shared" si="0"/>
        <v>2</v>
      </c>
      <c r="P5" s="15">
        <f t="shared" si="1"/>
        <v>44</v>
      </c>
    </row>
    <row r="6" spans="1:16">
      <c r="A6" s="7">
        <v>5</v>
      </c>
      <c r="B6" s="9" t="s">
        <v>16</v>
      </c>
      <c r="C6" s="13">
        <v>0</v>
      </c>
      <c r="D6" s="13">
        <v>1</v>
      </c>
      <c r="E6" s="13">
        <v>1</v>
      </c>
      <c r="F6" s="13">
        <v>0</v>
      </c>
      <c r="G6" s="13">
        <v>0</v>
      </c>
      <c r="H6" s="13">
        <v>0</v>
      </c>
      <c r="I6" s="13">
        <v>1</v>
      </c>
      <c r="J6" s="13">
        <v>0</v>
      </c>
      <c r="K6" s="13">
        <v>0</v>
      </c>
      <c r="L6" s="13">
        <v>1</v>
      </c>
      <c r="M6" s="13">
        <v>0</v>
      </c>
      <c r="N6" s="13">
        <v>0</v>
      </c>
      <c r="O6" s="15">
        <f t="shared" si="0"/>
        <v>0.33333333333333331</v>
      </c>
      <c r="P6" s="15">
        <f t="shared" si="1"/>
        <v>7.333333333333333</v>
      </c>
    </row>
    <row r="7" spans="1:16">
      <c r="A7" s="7">
        <v>6</v>
      </c>
      <c r="B7" s="9" t="s">
        <v>17</v>
      </c>
      <c r="C7" s="13">
        <v>0</v>
      </c>
      <c r="D7" s="13">
        <v>0</v>
      </c>
      <c r="E7" s="13">
        <v>0</v>
      </c>
      <c r="F7" s="13">
        <v>1</v>
      </c>
      <c r="G7" s="13">
        <v>1</v>
      </c>
      <c r="H7" s="13">
        <v>0</v>
      </c>
      <c r="I7" s="13">
        <v>0</v>
      </c>
      <c r="J7" s="13">
        <f>1+1</f>
        <v>2</v>
      </c>
      <c r="K7" s="13">
        <v>0</v>
      </c>
      <c r="L7" s="13">
        <v>0</v>
      </c>
      <c r="M7" s="13">
        <v>0</v>
      </c>
      <c r="N7" s="13">
        <v>2</v>
      </c>
      <c r="O7" s="15">
        <f t="shared" si="0"/>
        <v>0.5</v>
      </c>
      <c r="P7" s="15">
        <f t="shared" si="1"/>
        <v>11</v>
      </c>
    </row>
    <row r="8" spans="1:16">
      <c r="A8" s="7">
        <v>7</v>
      </c>
      <c r="B8" s="9" t="s">
        <v>38</v>
      </c>
      <c r="C8" s="13">
        <v>0</v>
      </c>
      <c r="D8" s="13">
        <v>0</v>
      </c>
      <c r="E8" s="13">
        <v>0</v>
      </c>
      <c r="F8" s="13">
        <v>0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5">
        <f t="shared" si="0"/>
        <v>8.3333333333333329E-2</v>
      </c>
      <c r="P8" s="15">
        <f t="shared" si="1"/>
        <v>1.8333333333333333</v>
      </c>
    </row>
    <row r="9" spans="1:16">
      <c r="A9" s="7">
        <v>8</v>
      </c>
      <c r="B9" s="9" t="s">
        <v>39</v>
      </c>
      <c r="C9" s="13">
        <v>0</v>
      </c>
      <c r="D9" s="13">
        <v>1</v>
      </c>
      <c r="E9" s="13">
        <v>0</v>
      </c>
      <c r="F9" s="13">
        <v>0</v>
      </c>
      <c r="G9" s="13">
        <v>0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5">
        <f t="shared" si="0"/>
        <v>0.25</v>
      </c>
      <c r="P9" s="15">
        <f t="shared" si="1"/>
        <v>5.5</v>
      </c>
    </row>
    <row r="10" spans="1:16">
      <c r="A10" s="7">
        <v>9</v>
      </c>
      <c r="B10" s="9" t="s">
        <v>18</v>
      </c>
      <c r="C10" s="13">
        <v>11</v>
      </c>
      <c r="D10" s="13">
        <v>5</v>
      </c>
      <c r="E10" s="13">
        <v>20</v>
      </c>
      <c r="F10" s="13">
        <v>6</v>
      </c>
      <c r="G10" s="13">
        <v>3</v>
      </c>
      <c r="H10" s="13">
        <v>8</v>
      </c>
      <c r="I10" s="13">
        <v>8</v>
      </c>
      <c r="J10" s="13">
        <v>1</v>
      </c>
      <c r="K10" s="13">
        <v>0</v>
      </c>
      <c r="L10" s="13">
        <f>3+23+1+2+1</f>
        <v>30</v>
      </c>
      <c r="M10" s="13">
        <v>0</v>
      </c>
      <c r="N10" s="13">
        <f>1+1+1+1+1</f>
        <v>5</v>
      </c>
      <c r="O10" s="15">
        <f t="shared" si="0"/>
        <v>8.0833333333333339</v>
      </c>
      <c r="P10" s="15">
        <f t="shared" si="1"/>
        <v>177.83333333333334</v>
      </c>
    </row>
    <row r="11" spans="1:16">
      <c r="A11" s="7">
        <v>10</v>
      </c>
      <c r="B11" s="9" t="s">
        <v>19</v>
      </c>
      <c r="C11" s="13">
        <v>8</v>
      </c>
      <c r="D11" s="13">
        <v>0</v>
      </c>
      <c r="E11" s="13">
        <v>2</v>
      </c>
      <c r="F11" s="13">
        <v>2</v>
      </c>
      <c r="G11" s="13">
        <v>7</v>
      </c>
      <c r="H11" s="13">
        <v>20</v>
      </c>
      <c r="I11" s="13">
        <v>0</v>
      </c>
      <c r="J11" s="13">
        <f>4+11</f>
        <v>15</v>
      </c>
      <c r="K11" s="13">
        <f>3+1+1</f>
        <v>5</v>
      </c>
      <c r="L11" s="13">
        <f>8+1+1+1+1</f>
        <v>12</v>
      </c>
      <c r="M11" s="13">
        <v>0</v>
      </c>
      <c r="N11" s="13">
        <v>4</v>
      </c>
      <c r="O11" s="15">
        <f t="shared" si="0"/>
        <v>6.25</v>
      </c>
      <c r="P11" s="15">
        <f t="shared" si="1"/>
        <v>137.5</v>
      </c>
    </row>
    <row r="12" spans="1:16">
      <c r="A12" s="7">
        <v>11</v>
      </c>
      <c r="B12" s="9" t="s">
        <v>20</v>
      </c>
      <c r="C12" s="13">
        <v>0</v>
      </c>
      <c r="D12" s="13">
        <v>0</v>
      </c>
      <c r="E12" s="13">
        <v>3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5">
        <f t="shared" si="0"/>
        <v>0.25</v>
      </c>
      <c r="P12" s="15">
        <f t="shared" si="1"/>
        <v>5.5</v>
      </c>
    </row>
    <row r="13" spans="1:16">
      <c r="A13" s="7">
        <v>12</v>
      </c>
      <c r="B13" s="3" t="s">
        <v>7</v>
      </c>
      <c r="C13" s="13">
        <v>1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5">
        <f t="shared" si="0"/>
        <v>0.25</v>
      </c>
      <c r="P13" s="15">
        <f t="shared" si="1"/>
        <v>5.5</v>
      </c>
    </row>
    <row r="14" spans="1:16">
      <c r="A14" s="7">
        <v>13</v>
      </c>
      <c r="B14" s="3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</v>
      </c>
      <c r="K14" s="13">
        <v>1</v>
      </c>
      <c r="L14" s="13">
        <v>0</v>
      </c>
      <c r="M14" s="13">
        <v>0</v>
      </c>
      <c r="N14" s="13">
        <v>0</v>
      </c>
      <c r="O14" s="15">
        <f t="shared" si="0"/>
        <v>0.16666666666666666</v>
      </c>
      <c r="P14" s="15">
        <f t="shared" si="1"/>
        <v>3.6666666666666665</v>
      </c>
    </row>
    <row r="15" spans="1:16">
      <c r="A15" s="7">
        <v>14</v>
      </c>
      <c r="B15" s="3" t="s">
        <v>12</v>
      </c>
      <c r="C15" s="13">
        <v>3</v>
      </c>
      <c r="D15" s="13">
        <v>7</v>
      </c>
      <c r="E15" s="13">
        <v>2</v>
      </c>
      <c r="F15" s="13">
        <v>0</v>
      </c>
      <c r="G15" s="13">
        <v>1</v>
      </c>
      <c r="H15" s="13">
        <v>0</v>
      </c>
      <c r="I15" s="13">
        <v>0</v>
      </c>
      <c r="J15" s="13"/>
      <c r="K15" s="13"/>
      <c r="L15" s="13"/>
      <c r="M15" s="13">
        <v>1</v>
      </c>
      <c r="N15" s="13">
        <v>3</v>
      </c>
      <c r="O15" s="15">
        <f t="shared" si="0"/>
        <v>1.8888888888888888</v>
      </c>
      <c r="P15" s="15">
        <f t="shared" si="1"/>
        <v>41.555555555555557</v>
      </c>
    </row>
    <row r="16" spans="1:16">
      <c r="A16" s="7">
        <v>15</v>
      </c>
      <c r="B16" s="3" t="s">
        <v>9</v>
      </c>
      <c r="C16" s="13">
        <v>1</v>
      </c>
      <c r="D16" s="13">
        <v>1</v>
      </c>
      <c r="E16" s="13">
        <v>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3</v>
      </c>
      <c r="N16" s="13">
        <v>0</v>
      </c>
      <c r="O16" s="15">
        <f t="shared" si="0"/>
        <v>0.5</v>
      </c>
      <c r="P16" s="15">
        <f t="shared" si="1"/>
        <v>11</v>
      </c>
    </row>
    <row r="17" spans="1:16" ht="30" customHeight="1">
      <c r="A17" s="7">
        <v>16</v>
      </c>
      <c r="B17" s="8" t="s">
        <v>11</v>
      </c>
      <c r="C17" s="13">
        <v>0</v>
      </c>
      <c r="D17" s="13">
        <v>0</v>
      </c>
      <c r="E17" s="13">
        <v>0</v>
      </c>
      <c r="F17" s="13">
        <v>0</v>
      </c>
      <c r="G17" s="13">
        <v>1</v>
      </c>
      <c r="H17" s="13">
        <v>1</v>
      </c>
      <c r="I17" s="13"/>
      <c r="J17" s="13">
        <v>1</v>
      </c>
      <c r="K17" s="13">
        <v>1</v>
      </c>
      <c r="L17" s="13">
        <v>1</v>
      </c>
      <c r="M17" s="13"/>
      <c r="N17" s="13">
        <v>1</v>
      </c>
      <c r="O17" s="15">
        <f t="shared" si="0"/>
        <v>0.6</v>
      </c>
      <c r="P17" s="15">
        <f t="shared" si="1"/>
        <v>13.2</v>
      </c>
    </row>
    <row r="18" spans="1:16">
      <c r="A18" s="7">
        <v>17</v>
      </c>
      <c r="B18" s="3" t="s">
        <v>24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5">
        <f t="shared" si="0"/>
        <v>0</v>
      </c>
      <c r="P18" s="15">
        <f t="shared" si="1"/>
        <v>0</v>
      </c>
    </row>
    <row r="19" spans="1:16">
      <c r="A19" s="7">
        <v>18</v>
      </c>
      <c r="B19" s="3" t="s">
        <v>10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5">
        <f t="shared" si="0"/>
        <v>0</v>
      </c>
      <c r="P19" s="15">
        <f t="shared" si="1"/>
        <v>0</v>
      </c>
    </row>
    <row r="20" spans="1:16">
      <c r="A20" s="7">
        <v>19</v>
      </c>
      <c r="B20" s="3" t="s">
        <v>13</v>
      </c>
      <c r="C20" s="13">
        <v>8</v>
      </c>
      <c r="D20" s="13">
        <v>6</v>
      </c>
      <c r="E20" s="13">
        <v>8</v>
      </c>
      <c r="F20" s="13">
        <v>3</v>
      </c>
      <c r="G20" s="13">
        <v>1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  <c r="N20" s="13">
        <v>0</v>
      </c>
      <c r="O20" s="15">
        <f t="shared" si="0"/>
        <v>2.25</v>
      </c>
      <c r="P20" s="15">
        <f t="shared" si="1"/>
        <v>49.5</v>
      </c>
    </row>
    <row r="21" spans="1:16">
      <c r="A21" s="7">
        <v>20</v>
      </c>
      <c r="B21" s="3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5">
        <f t="shared" si="0"/>
        <v>0</v>
      </c>
      <c r="P21" s="15">
        <f t="shared" si="1"/>
        <v>0</v>
      </c>
    </row>
    <row r="22" spans="1:16">
      <c r="A22" s="7">
        <v>21</v>
      </c>
      <c r="B22" s="3" t="s">
        <v>23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5">
        <f t="shared" si="0"/>
        <v>0</v>
      </c>
      <c r="P22" s="15">
        <f t="shared" si="1"/>
        <v>0</v>
      </c>
    </row>
    <row r="23" spans="1:16">
      <c r="A23" s="7">
        <v>22</v>
      </c>
      <c r="B23" s="3" t="s">
        <v>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5">
        <f t="shared" si="0"/>
        <v>0</v>
      </c>
      <c r="P23" s="15">
        <f t="shared" si="1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Economico Esp.</vt:lpstr>
      <vt:lpstr>Estadistica </vt:lpstr>
      <vt:lpstr>'Formulario Economico Esp.'!Área_de_impresión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Santander Rodriguez</dc:creator>
  <cp:lastModifiedBy>racunam</cp:lastModifiedBy>
  <cp:lastPrinted>2017-08-11T17:31:22Z</cp:lastPrinted>
  <dcterms:created xsi:type="dcterms:W3CDTF">2017-07-07T14:00:40Z</dcterms:created>
  <dcterms:modified xsi:type="dcterms:W3CDTF">2018-01-08T18:55:29Z</dcterms:modified>
</cp:coreProperties>
</file>